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5001 Sistema de Información de la Unidad de actuaciones disciplinarias del Consejo General del Poder Judicial\"/>
    </mc:Choice>
  </mc:AlternateContent>
  <xr:revisionPtr revIDLastSave="0" documentId="13_ncr:1_{3B9E337F-666A-46B1-9C7D-0A554896B86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Indice" sheetId="5" r:id="rId1"/>
    <sheet name="proc TSJ por 1000" sheetId="4" r:id="rId2"/>
    <sheet name="proc TSJ" sheetId="2" r:id="rId3"/>
    <sheet name="genera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" i="2" l="1"/>
  <c r="T22" i="3"/>
  <c r="T21" i="3"/>
  <c r="T20" i="3"/>
  <c r="T18" i="3"/>
  <c r="T10" i="3"/>
  <c r="S26" i="2"/>
  <c r="S8" i="3"/>
  <c r="S10" i="3" s="1"/>
  <c r="S18" i="3"/>
  <c r="S20" i="3"/>
  <c r="S21" i="3"/>
  <c r="S22" i="3"/>
  <c r="R18" i="3"/>
  <c r="Q20" i="3"/>
  <c r="R8" i="3"/>
  <c r="R10" i="3" s="1"/>
  <c r="R20" i="3"/>
  <c r="R21" i="3"/>
  <c r="R22" i="3"/>
  <c r="R26" i="2"/>
  <c r="Q26" i="2"/>
  <c r="Q18" i="3"/>
  <c r="Q21" i="3"/>
  <c r="Q22" i="3"/>
  <c r="Q10" i="3"/>
  <c r="Q8" i="3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B26" i="2"/>
  <c r="P20" i="3"/>
  <c r="P21" i="3"/>
  <c r="P22" i="3"/>
  <c r="P18" i="3"/>
  <c r="P8" i="3"/>
  <c r="P10" i="3" s="1"/>
  <c r="O20" i="3"/>
  <c r="O21" i="3"/>
  <c r="O22" i="3"/>
  <c r="O10" i="3"/>
  <c r="O18" i="3"/>
  <c r="N22" i="3"/>
  <c r="N21" i="3"/>
  <c r="N20" i="3"/>
  <c r="N10" i="3"/>
  <c r="M20" i="3"/>
  <c r="N18" i="3"/>
  <c r="M18" i="3"/>
  <c r="M21" i="3"/>
  <c r="M22" i="3"/>
  <c r="M10" i="3"/>
  <c r="L22" i="3"/>
  <c r="L21" i="3"/>
  <c r="L20" i="3"/>
  <c r="L18" i="3"/>
  <c r="L10" i="3"/>
  <c r="K10" i="3"/>
  <c r="K18" i="3"/>
  <c r="J18" i="3"/>
  <c r="I10" i="3"/>
  <c r="H10" i="3"/>
  <c r="G10" i="3"/>
  <c r="F10" i="3"/>
  <c r="E10" i="3"/>
  <c r="D10" i="3"/>
  <c r="C10" i="3"/>
  <c r="B10" i="3"/>
  <c r="J10" i="3"/>
</calcChain>
</file>

<file path=xl/sharedStrings.xml><?xml version="1.0" encoding="utf-8"?>
<sst xmlns="http://schemas.openxmlformats.org/spreadsheetml/2006/main" count="60" uniqueCount="36">
  <si>
    <t>Procedimientos incoados</t>
  </si>
  <si>
    <t>Por las salas de Gobierno</t>
  </si>
  <si>
    <t>Total</t>
  </si>
  <si>
    <t>Nº jueces/magistrados a 1 de enero con plaza</t>
  </si>
  <si>
    <t>Nº proc. Incoados por cada 100 jueces/magistrados</t>
  </si>
  <si>
    <t>Procedimientos resueltos</t>
  </si>
  <si>
    <t>Falta grave</t>
  </si>
  <si>
    <t>Falta muy grave</t>
  </si>
  <si>
    <t>Falta leve</t>
  </si>
  <si>
    <t xml:space="preserve">total </t>
  </si>
  <si>
    <t>Nº sanciones por cada 1000 jueces/magistrados</t>
  </si>
  <si>
    <t>Procedimientos incoados por TSJs</t>
  </si>
  <si>
    <t>Procedimientos incoados por cada 1000 jueces/magistrados</t>
  </si>
  <si>
    <t>Andalucia</t>
  </si>
  <si>
    <t>Aragón</t>
  </si>
  <si>
    <t>Principado de Asturias</t>
  </si>
  <si>
    <t>Illes Balears</t>
  </si>
  <si>
    <t>Cantabria</t>
  </si>
  <si>
    <t>Castilla León</t>
  </si>
  <si>
    <t>Canarias</t>
  </si>
  <si>
    <t>Cataluña</t>
  </si>
  <si>
    <t>C. Valenciana</t>
  </si>
  <si>
    <t>Extremadura</t>
  </si>
  <si>
    <t>Galicia</t>
  </si>
  <si>
    <t>Madrid</t>
  </si>
  <si>
    <t>Murcia</t>
  </si>
  <si>
    <t>Navarra</t>
  </si>
  <si>
    <t>La Rioja</t>
  </si>
  <si>
    <t>País Vasco</t>
  </si>
  <si>
    <t>Castilla la Mancha</t>
  </si>
  <si>
    <t>Organos Centrales</t>
  </si>
  <si>
    <t>Resumen de procedimientos incoados y resueltos</t>
  </si>
  <si>
    <t xml:space="preserve">Series </t>
  </si>
  <si>
    <t>Procedimientos a jueces y magistrados incoados y resueltos</t>
  </si>
  <si>
    <t>Por la Comisión Disciplinaria</t>
  </si>
  <si>
    <t>Por el Promotor de la Acción Disciplinaria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</si>
</sst>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color indexed="1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6"/>
      <name val="Verdana"/>
      <family val="2"/>
    </font>
    <font>
      <i/>
      <sz val="12"/>
      <name val="Verdana"/>
      <family val="2"/>
    </font>
    <font>
      <i/>
      <sz val="8"/>
      <name val="Verdana"/>
      <family val="2"/>
    </font>
    <font>
      <b/>
      <sz val="14"/>
      <name val="Verdana"/>
      <family val="2"/>
    </font>
    <font>
      <b/>
      <sz val="12"/>
      <color indexed="18"/>
      <name val="Verdana"/>
      <family val="2"/>
    </font>
    <font>
      <b/>
      <u/>
      <sz val="12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18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0" xfId="0" applyNumberFormat="1" applyFont="1"/>
    <xf numFmtId="164" fontId="5" fillId="0" borderId="3" xfId="0" applyNumberFormat="1" applyFont="1" applyBorder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5" fillId="0" borderId="0" xfId="2" applyFont="1"/>
    <xf numFmtId="0" fontId="13" fillId="0" borderId="0" xfId="2" applyFont="1"/>
    <xf numFmtId="0" fontId="14" fillId="0" borderId="0" xfId="2" applyFont="1"/>
    <xf numFmtId="0" fontId="15" fillId="0" borderId="0" xfId="1" applyFont="1" applyAlignment="1" applyProtection="1">
      <alignment horizontal="left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0" borderId="0" xfId="1" applyFont="1" applyAlignment="1" applyProtection="1">
      <alignment horizontal="left"/>
    </xf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0" xfId="0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/>
    <xf numFmtId="164" fontId="5" fillId="0" borderId="3" xfId="0" applyNumberFormat="1" applyFont="1" applyFill="1" applyBorder="1"/>
  </cellXfs>
  <cellStyles count="3">
    <cellStyle name="Hipervínculo" xfId="1" builtinId="8"/>
    <cellStyle name="Normal" xfId="0" builtinId="0"/>
    <cellStyle name="Normal_Divorcios ingresados 3T 20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66675</xdr:rowOff>
    </xdr:from>
    <xdr:to>
      <xdr:col>1</xdr:col>
      <xdr:colOff>752475</xdr:colOff>
      <xdr:row>6</xdr:row>
      <xdr:rowOff>28575</xdr:rowOff>
    </xdr:to>
    <xdr:pic>
      <xdr:nvPicPr>
        <xdr:cNvPr id="1084" name="Imagen 5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400" t="35097" r="71574" b="55310"/>
        <a:stretch>
          <a:fillRect/>
        </a:stretch>
      </xdr:blipFill>
      <xdr:spPr bwMode="auto">
        <a:xfrm>
          <a:off x="733425" y="66675"/>
          <a:ext cx="7810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topLeftCell="A8" workbookViewId="0">
      <selection activeCell="R13" sqref="R13"/>
    </sheetView>
  </sheetViews>
  <sheetFormatPr baseColWidth="10" defaultColWidth="11.453125" defaultRowHeight="13.5" x14ac:dyDescent="0.3"/>
  <cols>
    <col min="1" max="16384" width="11.453125" style="31"/>
  </cols>
  <sheetData>
    <row r="3" spans="2:10" ht="17.5" x14ac:dyDescent="0.35">
      <c r="D3" s="32" t="s">
        <v>32</v>
      </c>
    </row>
    <row r="4" spans="2:10" ht="17.5" x14ac:dyDescent="0.35">
      <c r="E4" s="32"/>
    </row>
    <row r="5" spans="2:10" ht="17.5" x14ac:dyDescent="0.35">
      <c r="D5" s="32" t="s">
        <v>33</v>
      </c>
    </row>
    <row r="7" spans="2:10" ht="15" x14ac:dyDescent="0.3">
      <c r="B7" s="33"/>
      <c r="C7" s="33"/>
      <c r="D7" s="33"/>
      <c r="E7" s="33"/>
      <c r="F7" s="33"/>
      <c r="G7" s="33"/>
      <c r="H7" s="33"/>
      <c r="I7" s="33"/>
      <c r="J7" s="33"/>
    </row>
    <row r="8" spans="2:10" ht="23.25" customHeight="1" x14ac:dyDescent="0.3">
      <c r="B8" s="41" t="s">
        <v>12</v>
      </c>
      <c r="C8" s="41"/>
      <c r="D8" s="41"/>
      <c r="E8" s="41"/>
      <c r="F8" s="41"/>
      <c r="G8" s="41"/>
      <c r="H8" s="41"/>
      <c r="I8" s="41"/>
      <c r="J8" s="41"/>
    </row>
    <row r="9" spans="2:10" ht="23.25" customHeight="1" x14ac:dyDescent="0.3">
      <c r="B9" s="34"/>
      <c r="C9" s="34"/>
      <c r="D9" s="34"/>
      <c r="E9" s="34"/>
      <c r="F9" s="34"/>
      <c r="G9" s="34"/>
      <c r="H9" s="34"/>
      <c r="I9" s="34"/>
      <c r="J9" s="34"/>
    </row>
    <row r="10" spans="2:10" ht="23.25" customHeight="1" x14ac:dyDescent="0.3">
      <c r="B10" s="41" t="s">
        <v>11</v>
      </c>
      <c r="C10" s="41"/>
      <c r="D10" s="41"/>
      <c r="E10" s="41"/>
      <c r="F10" s="41"/>
      <c r="G10" s="41"/>
      <c r="H10" s="41"/>
      <c r="I10" s="33"/>
      <c r="J10" s="33"/>
    </row>
    <row r="11" spans="2:10" ht="23.25" customHeight="1" x14ac:dyDescent="0.3">
      <c r="B11" s="34"/>
      <c r="C11" s="34"/>
      <c r="D11" s="34"/>
      <c r="E11" s="34"/>
      <c r="F11" s="34"/>
      <c r="G11" s="34"/>
      <c r="H11" s="34"/>
      <c r="I11" s="33"/>
      <c r="J11" s="33"/>
    </row>
    <row r="12" spans="2:10" ht="23.25" customHeight="1" x14ac:dyDescent="0.3">
      <c r="B12" s="41" t="s">
        <v>31</v>
      </c>
      <c r="C12" s="41"/>
      <c r="D12" s="41"/>
      <c r="E12" s="41"/>
      <c r="F12" s="41"/>
      <c r="G12" s="41"/>
      <c r="H12" s="41"/>
      <c r="I12" s="41"/>
      <c r="J12" s="33"/>
    </row>
    <row r="13" spans="2:10" ht="15" x14ac:dyDescent="0.3">
      <c r="B13" s="33"/>
      <c r="C13" s="33"/>
      <c r="D13" s="33"/>
      <c r="E13" s="33"/>
      <c r="F13" s="33"/>
      <c r="G13" s="33"/>
      <c r="H13" s="33"/>
      <c r="I13" s="33"/>
      <c r="J13" s="33"/>
    </row>
    <row r="14" spans="2:10" ht="15" x14ac:dyDescent="0.3">
      <c r="B14" s="33"/>
      <c r="C14" s="33"/>
      <c r="D14" s="33"/>
      <c r="E14" s="33"/>
      <c r="F14" s="33"/>
      <c r="G14" s="33"/>
      <c r="H14" s="33"/>
      <c r="I14" s="33"/>
      <c r="J14" s="33"/>
    </row>
  </sheetData>
  <mergeCells count="3">
    <mergeCell ref="B8:J8"/>
    <mergeCell ref="B10:H10"/>
    <mergeCell ref="B12:I12"/>
  </mergeCells>
  <phoneticPr fontId="2" type="noConversion"/>
  <hyperlinks>
    <hyperlink ref="B8" location="resumen!A1" display="Resumen" xr:uid="{00000000-0004-0000-0000-000000000000}"/>
    <hyperlink ref="B8:E8" location="'edad por comunidad'!A1" display="Magistrados y Jueces sustituto por edad y comunidad autónoma" xr:uid="{00000000-0004-0000-0000-000001000000}"/>
    <hyperlink ref="B10" location="resumen!A1" display="Resumen" xr:uid="{00000000-0004-0000-0000-000002000000}"/>
    <hyperlink ref="B10:E10" location="'edad por comunidad'!A1" display="Magistrados y Jueces sustituto por edad y comunidad autónoma" xr:uid="{00000000-0004-0000-0000-000003000000}"/>
    <hyperlink ref="B10:H10" location="'proc TSJ'!A1" display="Procedimientos incoados por TSJs" xr:uid="{00000000-0004-0000-0000-000004000000}"/>
    <hyperlink ref="B8:H8" location="movilidad!A1" display="Porcentaje de  Jueces y Magistrados que han permanecido en la misma plaza" xr:uid="{00000000-0004-0000-0000-000005000000}"/>
    <hyperlink ref="B12" location="resumen!A1" display="Resumen" xr:uid="{00000000-0004-0000-0000-000006000000}"/>
    <hyperlink ref="B12:E12" location="'edad por comunidad'!A1" display="Magistrados y Jueces sustituto por edad y comunidad autónoma" xr:uid="{00000000-0004-0000-0000-000007000000}"/>
    <hyperlink ref="B12:H12" location="'comunidad y tipo de nombramient'!A1" display="Magistrados y Jueces sustitutos por comunidad autónoma y tipo de nombramiento" xr:uid="{00000000-0004-0000-0000-000008000000}"/>
    <hyperlink ref="B12:I12" location="general!A1" display="Resumen de procedimientos incoados y resueltos" xr:uid="{00000000-0004-0000-0000-000009000000}"/>
    <hyperlink ref="B8:J8" location="'proc TSJ por 1000'!A1" display="Procedimientos incoados por cada 1000 jueces/magistrados" xr:uid="{00000000-0004-0000-0000-00000A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33"/>
  <sheetViews>
    <sheetView topLeftCell="A7" workbookViewId="0">
      <selection activeCell="X19" sqref="X19"/>
    </sheetView>
  </sheetViews>
  <sheetFormatPr baseColWidth="10" defaultColWidth="11.453125" defaultRowHeight="13.5" x14ac:dyDescent="0.25"/>
  <cols>
    <col min="1" max="1" width="28" style="20" customWidth="1"/>
    <col min="2" max="15" width="6.81640625" style="20" customWidth="1"/>
    <col min="16" max="16" width="7.54296875" style="20" customWidth="1"/>
    <col min="17" max="17" width="8.1796875" style="20" customWidth="1"/>
    <col min="18" max="16384" width="11.453125" style="20"/>
  </cols>
  <sheetData>
    <row r="3" spans="1:19" ht="15" x14ac:dyDescent="0.3">
      <c r="A3" s="1" t="s">
        <v>12</v>
      </c>
    </row>
    <row r="5" spans="1:19" x14ac:dyDescent="0.25">
      <c r="A5" s="21"/>
    </row>
    <row r="6" spans="1:19" ht="14" thickBot="1" x14ac:dyDescent="0.3"/>
    <row r="7" spans="1:19" ht="14" thickBot="1" x14ac:dyDescent="0.3">
      <c r="B7" s="4">
        <v>2006</v>
      </c>
      <c r="C7" s="4">
        <v>2007</v>
      </c>
      <c r="D7" s="4">
        <v>2008</v>
      </c>
      <c r="E7" s="4">
        <v>2009</v>
      </c>
      <c r="F7" s="4">
        <v>2010</v>
      </c>
      <c r="G7" s="4">
        <v>2011</v>
      </c>
      <c r="H7" s="4">
        <v>2012</v>
      </c>
      <c r="I7" s="4">
        <v>2013</v>
      </c>
      <c r="J7" s="4">
        <v>2014</v>
      </c>
      <c r="K7" s="4">
        <v>2015</v>
      </c>
      <c r="L7" s="4">
        <v>2016</v>
      </c>
      <c r="M7" s="4">
        <v>2017</v>
      </c>
      <c r="N7" s="4">
        <v>2018</v>
      </c>
      <c r="O7" s="4">
        <v>2019</v>
      </c>
      <c r="P7" s="4">
        <v>2020</v>
      </c>
      <c r="Q7" s="4">
        <v>2021</v>
      </c>
      <c r="R7" s="4">
        <v>2022</v>
      </c>
      <c r="S7" s="4">
        <v>2023</v>
      </c>
    </row>
    <row r="8" spans="1:19" x14ac:dyDescent="0.3">
      <c r="A8" s="22" t="s">
        <v>13</v>
      </c>
      <c r="B8" s="18">
        <v>22.911051212938006</v>
      </c>
      <c r="C8" s="18">
        <v>6.7294751009421265</v>
      </c>
      <c r="D8" s="18">
        <v>13.227513227513226</v>
      </c>
      <c r="E8" s="18">
        <v>15.748031496062993</v>
      </c>
      <c r="F8" s="18">
        <v>9.9255583126550864</v>
      </c>
      <c r="G8" s="18">
        <v>4.8543689320388346</v>
      </c>
      <c r="H8" s="18">
        <v>3.5885167464114835</v>
      </c>
      <c r="I8" s="18">
        <v>11.507479861910243</v>
      </c>
      <c r="J8" s="18">
        <v>8.9186176142697882</v>
      </c>
      <c r="K8" s="18">
        <v>6.5005417118093174</v>
      </c>
      <c r="L8" s="18">
        <v>2.109704641350211</v>
      </c>
      <c r="M8" s="18">
        <v>1.0626992561105206</v>
      </c>
      <c r="N8" s="18">
        <v>0</v>
      </c>
      <c r="O8" s="18">
        <v>2.0703933747412009</v>
      </c>
      <c r="P8" s="18">
        <v>3.1446540880503147</v>
      </c>
      <c r="Q8" s="18">
        <v>4.2780748663101607</v>
      </c>
      <c r="R8" s="18">
        <v>4.1194644696189497</v>
      </c>
      <c r="S8" s="18">
        <v>3.0864197530864197</v>
      </c>
    </row>
    <row r="9" spans="1:19" x14ac:dyDescent="0.3">
      <c r="A9" s="23" t="s">
        <v>14</v>
      </c>
      <c r="B9" s="18">
        <v>23.4375</v>
      </c>
      <c r="C9" s="18">
        <v>24.193548387096772</v>
      </c>
      <c r="D9" s="18">
        <v>23.4375</v>
      </c>
      <c r="E9" s="18">
        <v>7.7519379844961236</v>
      </c>
      <c r="F9" s="18">
        <v>7.3529411764705879</v>
      </c>
      <c r="G9" s="18">
        <v>7.518796992481203</v>
      </c>
      <c r="H9" s="18">
        <v>7.1942446043165473</v>
      </c>
      <c r="I9" s="18">
        <v>7.2992700729927007</v>
      </c>
      <c r="J9" s="18">
        <v>0</v>
      </c>
      <c r="K9" s="18">
        <v>0</v>
      </c>
      <c r="L9" s="18">
        <v>6.4516129032258061</v>
      </c>
      <c r="M9" s="18">
        <v>6.6225165562913908</v>
      </c>
      <c r="N9" s="18">
        <v>0</v>
      </c>
      <c r="O9" s="18">
        <v>6.5789473684210531</v>
      </c>
      <c r="P9" s="18">
        <v>0</v>
      </c>
      <c r="Q9" s="18">
        <v>6.8965517241379306</v>
      </c>
      <c r="R9" s="18">
        <v>0</v>
      </c>
      <c r="S9" s="18">
        <v>0</v>
      </c>
    </row>
    <row r="10" spans="1:19" x14ac:dyDescent="0.3">
      <c r="A10" s="23" t="s">
        <v>15</v>
      </c>
      <c r="B10" s="18">
        <v>7.6335877862595414</v>
      </c>
      <c r="C10" s="18">
        <v>7.2463768115942031</v>
      </c>
      <c r="D10" s="18">
        <v>0</v>
      </c>
      <c r="E10" s="18">
        <v>14.705882352941176</v>
      </c>
      <c r="F10" s="18">
        <v>6.8493150684931505</v>
      </c>
      <c r="G10" s="18">
        <v>6.9444444444444438</v>
      </c>
      <c r="H10" s="18">
        <v>6.7114093959731544</v>
      </c>
      <c r="I10" s="18">
        <v>0</v>
      </c>
      <c r="J10" s="18">
        <v>13.333333333333334</v>
      </c>
      <c r="K10" s="18">
        <v>20.27027027027027</v>
      </c>
      <c r="L10" s="18">
        <v>6.6225165562913908</v>
      </c>
      <c r="M10" s="18">
        <v>12.987012987012989</v>
      </c>
      <c r="N10" s="18">
        <v>0</v>
      </c>
      <c r="O10" s="18">
        <v>0</v>
      </c>
      <c r="P10" s="18">
        <v>6.5359477124183005</v>
      </c>
      <c r="Q10" s="18">
        <v>0</v>
      </c>
      <c r="R10" s="18">
        <v>6.6225165562913908</v>
      </c>
      <c r="S10" s="18">
        <v>0</v>
      </c>
    </row>
    <row r="11" spans="1:19" x14ac:dyDescent="0.3">
      <c r="A11" s="23" t="s">
        <v>16</v>
      </c>
      <c r="B11" s="18">
        <v>9.0909090909090899</v>
      </c>
      <c r="C11" s="18">
        <v>0</v>
      </c>
      <c r="D11" s="18">
        <v>0</v>
      </c>
      <c r="E11" s="18">
        <v>46.728971962616818</v>
      </c>
      <c r="F11" s="18">
        <v>9.8039215686274517</v>
      </c>
      <c r="G11" s="18">
        <v>9.0090090090090094</v>
      </c>
      <c r="H11" s="18">
        <v>25.862068965517242</v>
      </c>
      <c r="I11" s="18">
        <v>8.1967213114754109</v>
      </c>
      <c r="J11" s="18">
        <v>30.075187969924812</v>
      </c>
      <c r="K11" s="18">
        <v>7.1942446043165473</v>
      </c>
      <c r="L11" s="18">
        <v>14.705882352941176</v>
      </c>
      <c r="M11" s="18">
        <v>7.518796992481203</v>
      </c>
      <c r="N11" s="18">
        <v>14.925373134328359</v>
      </c>
      <c r="O11" s="18">
        <v>7.4074074074074066</v>
      </c>
      <c r="P11" s="18">
        <v>15.384615384615385</v>
      </c>
      <c r="Q11" s="18">
        <v>7.6923076923076925</v>
      </c>
      <c r="R11" s="18">
        <v>8</v>
      </c>
      <c r="S11" s="18">
        <v>0</v>
      </c>
    </row>
    <row r="12" spans="1:19" x14ac:dyDescent="0.3">
      <c r="A12" s="23" t="s">
        <v>19</v>
      </c>
      <c r="B12" s="18">
        <v>9.7560975609756095</v>
      </c>
      <c r="C12" s="18">
        <v>5.208333333333333</v>
      </c>
      <c r="D12" s="18">
        <v>4.8543689320388346</v>
      </c>
      <c r="E12" s="18">
        <v>14.563106796116505</v>
      </c>
      <c r="F12" s="18">
        <v>0</v>
      </c>
      <c r="G12" s="18">
        <v>9.3457943925233646</v>
      </c>
      <c r="H12" s="18">
        <v>4.4052863436123353</v>
      </c>
      <c r="I12" s="18">
        <v>4.1322314049586781</v>
      </c>
      <c r="J12" s="18">
        <v>3.8610038610038613</v>
      </c>
      <c r="K12" s="18">
        <v>7.518796992481203</v>
      </c>
      <c r="L12" s="18">
        <v>41.32231404958678</v>
      </c>
      <c r="M12" s="18">
        <v>11.857707509881422</v>
      </c>
      <c r="N12" s="18">
        <v>3.8167938931297707</v>
      </c>
      <c r="O12" s="18">
        <v>0</v>
      </c>
      <c r="P12" s="18">
        <v>7.6923076923076925</v>
      </c>
      <c r="Q12" s="18">
        <v>0</v>
      </c>
      <c r="R12" s="18">
        <v>7.4906367041198498</v>
      </c>
      <c r="S12" s="18">
        <v>3.6630036630036629</v>
      </c>
    </row>
    <row r="13" spans="1:19" x14ac:dyDescent="0.3">
      <c r="A13" s="24" t="s">
        <v>17</v>
      </c>
      <c r="B13" s="18">
        <v>65.573770491803288</v>
      </c>
      <c r="C13" s="18">
        <v>31.25</v>
      </c>
      <c r="D13" s="18">
        <v>30.76923076923077</v>
      </c>
      <c r="E13" s="18">
        <v>0</v>
      </c>
      <c r="F13" s="18">
        <v>0</v>
      </c>
      <c r="G13" s="18">
        <v>14.285714285714285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24.390243902439025</v>
      </c>
      <c r="P13" s="18">
        <v>0</v>
      </c>
      <c r="Q13" s="18">
        <v>0</v>
      </c>
      <c r="R13" s="18">
        <v>0</v>
      </c>
      <c r="S13" s="18">
        <v>0</v>
      </c>
    </row>
    <row r="14" spans="1:19" x14ac:dyDescent="0.3">
      <c r="A14" s="24" t="s">
        <v>29</v>
      </c>
      <c r="B14" s="18">
        <v>6.5789473684210522</v>
      </c>
      <c r="C14" s="18">
        <v>13.157894736842104</v>
      </c>
      <c r="D14" s="18">
        <v>19.35483870967742</v>
      </c>
      <c r="E14" s="18">
        <v>20</v>
      </c>
      <c r="F14" s="18">
        <v>6.024096385542169</v>
      </c>
      <c r="G14" s="18">
        <v>14.388489208633095</v>
      </c>
      <c r="H14" s="18">
        <v>12.195121951219512</v>
      </c>
      <c r="I14" s="18">
        <v>16.483516483516485</v>
      </c>
      <c r="J14" s="18">
        <v>10</v>
      </c>
      <c r="K14" s="18">
        <v>12.658227848101266</v>
      </c>
      <c r="L14" s="18">
        <v>48.128342245989302</v>
      </c>
      <c r="M14" s="18">
        <v>15.544041450777202</v>
      </c>
      <c r="N14" s="18">
        <v>15.873015873015872</v>
      </c>
      <c r="O14" s="18">
        <v>10.526315789473685</v>
      </c>
      <c r="P14" s="18">
        <v>13.029315960912053</v>
      </c>
      <c r="Q14" s="18">
        <v>9.8684210526315788</v>
      </c>
      <c r="R14" s="18">
        <v>3.2573289902280131</v>
      </c>
      <c r="S14" s="18">
        <v>19.543973941368076</v>
      </c>
    </row>
    <row r="15" spans="1:19" x14ac:dyDescent="0.3">
      <c r="A15" s="24" t="s">
        <v>18</v>
      </c>
      <c r="B15" s="18">
        <v>19.011406844106464</v>
      </c>
      <c r="C15" s="18">
        <v>7.7519379844961236</v>
      </c>
      <c r="D15" s="18">
        <v>0</v>
      </c>
      <c r="E15" s="18">
        <v>14.925373134328359</v>
      </c>
      <c r="F15" s="18">
        <v>14.388489208633095</v>
      </c>
      <c r="G15" s="18">
        <v>12.195121951219512</v>
      </c>
      <c r="H15" s="18">
        <v>7.0175438596491233</v>
      </c>
      <c r="I15" s="18">
        <v>6.8965517241379306</v>
      </c>
      <c r="J15" s="18">
        <v>5.1282051282051286</v>
      </c>
      <c r="K15" s="18">
        <v>5</v>
      </c>
      <c r="L15" s="18">
        <v>6.4935064935064943</v>
      </c>
      <c r="M15" s="18">
        <v>9.7087378640776691</v>
      </c>
      <c r="N15" s="18">
        <v>9.9009900990099009</v>
      </c>
      <c r="O15" s="18">
        <v>12.861736334405144</v>
      </c>
      <c r="P15" s="18">
        <v>15.789473684210527</v>
      </c>
      <c r="Q15" s="18">
        <v>5.4054054054054053</v>
      </c>
      <c r="R15" s="18">
        <v>5.2356020942408383</v>
      </c>
      <c r="S15" s="18">
        <v>0</v>
      </c>
    </row>
    <row r="16" spans="1:19" x14ac:dyDescent="0.3">
      <c r="A16" s="24" t="s">
        <v>20</v>
      </c>
      <c r="B16" s="18">
        <v>6.5359477124183005</v>
      </c>
      <c r="C16" s="18">
        <v>11.437908496732025</v>
      </c>
      <c r="D16" s="18">
        <v>7.9617834394904454</v>
      </c>
      <c r="E16" s="18">
        <v>20.569620253164555</v>
      </c>
      <c r="F16" s="18">
        <v>15.228426395939087</v>
      </c>
      <c r="G16" s="18">
        <v>27.552674230145868</v>
      </c>
      <c r="H16" s="18">
        <v>20.23121387283237</v>
      </c>
      <c r="I16" s="18">
        <v>19.914651493598861</v>
      </c>
      <c r="J16" s="18">
        <v>13.192612137203167</v>
      </c>
      <c r="K16" s="18">
        <v>4.026845637583893</v>
      </c>
      <c r="L16" s="18">
        <v>1.3477088948787064</v>
      </c>
      <c r="M16" s="18">
        <v>5.2424639580602888</v>
      </c>
      <c r="N16" s="18">
        <v>5.161290322580645</v>
      </c>
      <c r="O16" s="18">
        <v>5.1880674448767836</v>
      </c>
      <c r="P16" s="18">
        <v>2.7247956403269753</v>
      </c>
      <c r="Q16" s="18">
        <v>2.6315789473684208</v>
      </c>
      <c r="R16" s="18">
        <v>3.8961038961038961</v>
      </c>
      <c r="S16" s="18">
        <v>3.9215686274509802</v>
      </c>
    </row>
    <row r="17" spans="1:19" x14ac:dyDescent="0.3">
      <c r="A17" s="24" t="s">
        <v>21</v>
      </c>
      <c r="B17" s="18">
        <v>9.5693779904306222</v>
      </c>
      <c r="C17" s="18">
        <v>7.2115384615384617</v>
      </c>
      <c r="D17" s="18">
        <v>4.6403712296983759</v>
      </c>
      <c r="E17" s="18">
        <v>2.2522522522522523</v>
      </c>
      <c r="F17" s="18">
        <v>2.1645021645021645</v>
      </c>
      <c r="G17" s="18">
        <v>12.5</v>
      </c>
      <c r="H17" s="18">
        <v>12.295081967213115</v>
      </c>
      <c r="I17" s="18">
        <v>5.8479532163742682</v>
      </c>
      <c r="J17" s="18">
        <v>7.6335877862595414</v>
      </c>
      <c r="K17" s="18">
        <v>0</v>
      </c>
      <c r="L17" s="18">
        <v>7.1428571428571423</v>
      </c>
      <c r="M17" s="18">
        <v>3.6764705882352939</v>
      </c>
      <c r="N17" s="18">
        <v>5.4744525547445262</v>
      </c>
      <c r="O17" s="18">
        <v>1.8115942028985506</v>
      </c>
      <c r="P17" s="18">
        <v>7.2992700729927007</v>
      </c>
      <c r="Q17" s="18">
        <v>3.6101083032490977</v>
      </c>
      <c r="R17" s="18">
        <v>0</v>
      </c>
      <c r="S17" s="18">
        <v>3.5460992907801416</v>
      </c>
    </row>
    <row r="18" spans="1:19" x14ac:dyDescent="0.3">
      <c r="A18" s="24" t="s">
        <v>22</v>
      </c>
      <c r="B18" s="18">
        <v>0</v>
      </c>
      <c r="C18" s="18">
        <v>32.967032967032971</v>
      </c>
      <c r="D18" s="18">
        <v>0</v>
      </c>
      <c r="E18" s="18">
        <v>10.752688172043012</v>
      </c>
      <c r="F18" s="18">
        <v>10.526315789473683</v>
      </c>
      <c r="G18" s="18">
        <v>0</v>
      </c>
      <c r="H18" s="18">
        <v>29.126213592233011</v>
      </c>
      <c r="I18" s="18">
        <v>9.2592592592592595</v>
      </c>
      <c r="J18" s="18">
        <v>18.18181818181818</v>
      </c>
      <c r="K18" s="18">
        <v>0</v>
      </c>
      <c r="L18" s="18">
        <v>0</v>
      </c>
      <c r="M18" s="18">
        <v>18.018018018018019</v>
      </c>
      <c r="N18" s="18">
        <v>9.1743119266055047</v>
      </c>
      <c r="O18" s="18">
        <v>8.9285714285714288</v>
      </c>
      <c r="P18" s="18">
        <v>0</v>
      </c>
      <c r="Q18" s="18">
        <v>0</v>
      </c>
      <c r="R18" s="18">
        <v>0</v>
      </c>
      <c r="S18" s="18">
        <v>0</v>
      </c>
    </row>
    <row r="19" spans="1:19" x14ac:dyDescent="0.3">
      <c r="A19" s="24" t="s">
        <v>23</v>
      </c>
      <c r="B19" s="18">
        <v>14.035087719298247</v>
      </c>
      <c r="C19" s="18">
        <v>6.968641114982578</v>
      </c>
      <c r="D19" s="18">
        <v>10.416666666666666</v>
      </c>
      <c r="E19" s="18">
        <v>10.56338028169014</v>
      </c>
      <c r="F19" s="18">
        <v>16.778523489932887</v>
      </c>
      <c r="G19" s="18">
        <v>6.6445182724252492</v>
      </c>
      <c r="H19" s="18">
        <v>16.025641025641026</v>
      </c>
      <c r="I19" s="18">
        <v>6.0422960725075532</v>
      </c>
      <c r="J19" s="18">
        <v>8.7719298245614024</v>
      </c>
      <c r="K19" s="18">
        <v>8.5470085470085486</v>
      </c>
      <c r="L19" s="18">
        <v>2.9673590504451042</v>
      </c>
      <c r="M19" s="18">
        <v>8.8757396449704142</v>
      </c>
      <c r="N19" s="18">
        <v>14.577259475218659</v>
      </c>
      <c r="O19" s="18">
        <v>5.7636887608069172</v>
      </c>
      <c r="P19" s="18">
        <v>5.9523809523809517</v>
      </c>
      <c r="Q19" s="18">
        <v>2.9673590504451042</v>
      </c>
      <c r="R19" s="18">
        <v>0</v>
      </c>
      <c r="S19" s="18">
        <v>14.705882352941176</v>
      </c>
    </row>
    <row r="20" spans="1:19" x14ac:dyDescent="0.3">
      <c r="A20" s="24" t="s">
        <v>24</v>
      </c>
      <c r="B20" s="18">
        <v>14.260249554367201</v>
      </c>
      <c r="C20" s="18">
        <v>5.3285968028419184</v>
      </c>
      <c r="D20" s="18">
        <v>20.512820512820515</v>
      </c>
      <c r="E20" s="18">
        <v>25.167785234899327</v>
      </c>
      <c r="F20" s="18">
        <v>17.628205128205128</v>
      </c>
      <c r="G20" s="18">
        <v>9.0090090090090094</v>
      </c>
      <c r="H20" s="18">
        <v>4.3859649122807012</v>
      </c>
      <c r="I20" s="18">
        <v>13.024602026049203</v>
      </c>
      <c r="J20" s="18">
        <v>11.527377521613833</v>
      </c>
      <c r="K20" s="18">
        <v>4.1436464088397784</v>
      </c>
      <c r="L20" s="18">
        <v>0</v>
      </c>
      <c r="M20" s="18">
        <v>8.0862533692722369</v>
      </c>
      <c r="N20" s="18">
        <v>1.3698630136986301</v>
      </c>
      <c r="O20" s="18">
        <v>4.0760869565217392</v>
      </c>
      <c r="P20" s="18">
        <v>1.3458950201884252</v>
      </c>
      <c r="Q20" s="18">
        <v>6.7842605156037994</v>
      </c>
      <c r="R20" s="18">
        <v>1.3550135501355014</v>
      </c>
      <c r="S20" s="18">
        <v>1.3245033112582782</v>
      </c>
    </row>
    <row r="21" spans="1:19" x14ac:dyDescent="0.3">
      <c r="A21" s="24" t="s">
        <v>25</v>
      </c>
      <c r="B21" s="18">
        <v>0</v>
      </c>
      <c r="C21" s="18">
        <v>49.180327868852459</v>
      </c>
      <c r="D21" s="18">
        <v>0</v>
      </c>
      <c r="E21" s="18">
        <v>16.949152542372882</v>
      </c>
      <c r="F21" s="18">
        <v>16.528925619834713</v>
      </c>
      <c r="G21" s="18">
        <v>15.037593984962406</v>
      </c>
      <c r="H21" s="18">
        <v>6.9930069930069934</v>
      </c>
      <c r="I21" s="18">
        <v>0</v>
      </c>
      <c r="J21" s="18">
        <v>0</v>
      </c>
      <c r="K21" s="18">
        <v>24.691358024691358</v>
      </c>
      <c r="L21" s="18">
        <v>13.071895424836601</v>
      </c>
      <c r="M21" s="18">
        <v>12.903225806451612</v>
      </c>
      <c r="N21" s="18">
        <v>0</v>
      </c>
      <c r="O21" s="18">
        <v>0</v>
      </c>
      <c r="P21" s="18">
        <v>6.5359477124183005</v>
      </c>
      <c r="Q21" s="18">
        <v>6.8027210884353737</v>
      </c>
      <c r="R21" s="18">
        <v>0</v>
      </c>
      <c r="S21" s="18">
        <v>0</v>
      </c>
    </row>
    <row r="22" spans="1:19" x14ac:dyDescent="0.3">
      <c r="A22" s="24" t="s">
        <v>26</v>
      </c>
      <c r="B22" s="18">
        <v>0</v>
      </c>
      <c r="C22" s="18">
        <v>18.18181818181818</v>
      </c>
      <c r="D22" s="18">
        <v>17.241379310344826</v>
      </c>
      <c r="E22" s="18">
        <v>0</v>
      </c>
      <c r="F22" s="18">
        <v>0</v>
      </c>
      <c r="G22" s="18">
        <v>33.333333333333336</v>
      </c>
      <c r="H22" s="18">
        <v>15.625</v>
      </c>
      <c r="I22" s="18">
        <v>0</v>
      </c>
      <c r="J22" s="18">
        <v>15.873015873015872</v>
      </c>
      <c r="K22" s="18">
        <v>0</v>
      </c>
      <c r="L22" s="18">
        <v>0</v>
      </c>
      <c r="M22" s="18">
        <v>14.285714285714285</v>
      </c>
      <c r="N22" s="18">
        <v>0</v>
      </c>
      <c r="O22" s="18">
        <v>0</v>
      </c>
      <c r="P22" s="18">
        <v>45.454545454545453</v>
      </c>
      <c r="Q22" s="18">
        <v>0</v>
      </c>
      <c r="R22" s="18">
        <v>29.850746268656717</v>
      </c>
      <c r="S22" s="18">
        <v>0</v>
      </c>
    </row>
    <row r="23" spans="1:19" x14ac:dyDescent="0.3">
      <c r="A23" s="24" t="s">
        <v>28</v>
      </c>
      <c r="B23" s="18">
        <v>10.810810810810811</v>
      </c>
      <c r="C23" s="18">
        <v>0</v>
      </c>
      <c r="D23" s="18">
        <v>10.309278350515465</v>
      </c>
      <c r="E23" s="18">
        <v>10.309278350515465</v>
      </c>
      <c r="F23" s="18">
        <v>5.4054054054054053</v>
      </c>
      <c r="G23" s="18">
        <v>14.778325123152708</v>
      </c>
      <c r="H23" s="18">
        <v>0</v>
      </c>
      <c r="I23" s="18">
        <v>9.0090090090090094</v>
      </c>
      <c r="J23" s="18">
        <v>4.545454545454545</v>
      </c>
      <c r="K23" s="18">
        <v>4.4444444444444446</v>
      </c>
      <c r="L23" s="18">
        <v>17.316017316017316</v>
      </c>
      <c r="M23" s="18">
        <v>0</v>
      </c>
      <c r="N23" s="18">
        <v>0</v>
      </c>
      <c r="O23" s="18">
        <v>0</v>
      </c>
      <c r="P23" s="18">
        <v>0</v>
      </c>
      <c r="Q23" s="18">
        <v>8.8495575221238933</v>
      </c>
      <c r="R23" s="18">
        <v>0</v>
      </c>
      <c r="S23" s="18">
        <v>13.392857142857142</v>
      </c>
    </row>
    <row r="24" spans="1:19" x14ac:dyDescent="0.3">
      <c r="A24" s="24" t="s">
        <v>27</v>
      </c>
      <c r="B24" s="18">
        <v>0</v>
      </c>
      <c r="C24" s="18">
        <v>0</v>
      </c>
      <c r="D24" s="18">
        <v>34.482758620689651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48.780487804878049</v>
      </c>
      <c r="L24" s="18">
        <v>25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ht="14" thickBot="1" x14ac:dyDescent="0.35">
      <c r="A25" s="25" t="s">
        <v>30</v>
      </c>
      <c r="B25" s="19">
        <v>13.793103448275861</v>
      </c>
      <c r="C25" s="19">
        <v>0</v>
      </c>
      <c r="D25" s="19">
        <v>6.5359477124183005</v>
      </c>
      <c r="E25" s="19">
        <v>31.446540880503143</v>
      </c>
      <c r="F25" s="19">
        <v>6.1349693251533743</v>
      </c>
      <c r="G25" s="19">
        <v>18.404907975460123</v>
      </c>
      <c r="H25" s="19">
        <v>0</v>
      </c>
      <c r="I25" s="19">
        <v>6.2111801242236018</v>
      </c>
      <c r="J25" s="19">
        <v>0</v>
      </c>
      <c r="K25" s="19">
        <v>0</v>
      </c>
      <c r="L25" s="19">
        <v>6.0975609756097562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30" spans="1:19" x14ac:dyDescent="0.25">
      <c r="A30" s="26"/>
    </row>
    <row r="33" spans="1:1" x14ac:dyDescent="0.25">
      <c r="A33" s="30"/>
    </row>
  </sheetData>
  <phoneticPr fontId="2" type="noConversion"/>
  <pageMargins left="0.75" right="0.75" top="1" bottom="1" header="0" footer="0"/>
  <pageSetup paperSize="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T61"/>
  <sheetViews>
    <sheetView topLeftCell="A4" workbookViewId="0">
      <pane xSplit="1" topLeftCell="B1" activePane="topRight" state="frozen"/>
      <selection pane="topRight" activeCell="T8" sqref="T8:T26"/>
    </sheetView>
  </sheetViews>
  <sheetFormatPr baseColWidth="10" defaultColWidth="11.453125" defaultRowHeight="13.5" x14ac:dyDescent="0.25"/>
  <cols>
    <col min="1" max="1" width="24.54296875" style="20" customWidth="1"/>
    <col min="2" max="16" width="6.7265625" style="20" customWidth="1"/>
    <col min="17" max="18" width="7.26953125" style="20" customWidth="1"/>
    <col min="19" max="19" width="8.1796875" style="20" customWidth="1"/>
    <col min="20" max="20" width="8.08984375" style="20" customWidth="1"/>
    <col min="21" max="16384" width="11.453125" style="20"/>
  </cols>
  <sheetData>
    <row r="3" spans="1:20" ht="15" x14ac:dyDescent="0.3">
      <c r="A3" s="1" t="s">
        <v>11</v>
      </c>
    </row>
    <row r="5" spans="1:20" x14ac:dyDescent="0.25">
      <c r="A5" s="21"/>
    </row>
    <row r="6" spans="1:20" ht="14" thickBot="1" x14ac:dyDescent="0.3"/>
    <row r="7" spans="1:20" ht="14" thickBot="1" x14ac:dyDescent="0.3">
      <c r="B7" s="4">
        <v>2005</v>
      </c>
      <c r="C7" s="4">
        <v>2006</v>
      </c>
      <c r="D7" s="4">
        <v>2007</v>
      </c>
      <c r="E7" s="4">
        <v>2008</v>
      </c>
      <c r="F7" s="4">
        <v>2009</v>
      </c>
      <c r="G7" s="4">
        <v>2010</v>
      </c>
      <c r="H7" s="4">
        <v>2011</v>
      </c>
      <c r="I7" s="4">
        <v>2012</v>
      </c>
      <c r="J7" s="4">
        <v>2013</v>
      </c>
      <c r="K7" s="4">
        <v>2014</v>
      </c>
      <c r="L7" s="4">
        <v>2015</v>
      </c>
      <c r="M7" s="4">
        <v>2016</v>
      </c>
      <c r="N7" s="4">
        <v>2017</v>
      </c>
      <c r="O7" s="4">
        <v>2018</v>
      </c>
      <c r="P7" s="4">
        <v>2019</v>
      </c>
      <c r="Q7" s="4">
        <v>2020</v>
      </c>
      <c r="R7" s="4">
        <v>2021</v>
      </c>
      <c r="S7" s="4">
        <v>2022</v>
      </c>
      <c r="T7" s="4">
        <v>2023</v>
      </c>
    </row>
    <row r="8" spans="1:20" x14ac:dyDescent="0.25">
      <c r="A8" s="35" t="s">
        <v>13</v>
      </c>
      <c r="B8" s="36">
        <v>14</v>
      </c>
      <c r="C8" s="36">
        <v>17</v>
      </c>
      <c r="D8" s="36">
        <v>5</v>
      </c>
      <c r="E8" s="36">
        <v>10</v>
      </c>
      <c r="F8" s="36">
        <v>12</v>
      </c>
      <c r="G8" s="36">
        <v>8</v>
      </c>
      <c r="H8" s="36">
        <v>4</v>
      </c>
      <c r="I8" s="36">
        <v>3</v>
      </c>
      <c r="J8" s="36">
        <v>10</v>
      </c>
      <c r="K8" s="36">
        <v>8</v>
      </c>
      <c r="L8" s="36">
        <v>6</v>
      </c>
      <c r="M8" s="36">
        <v>2</v>
      </c>
      <c r="N8" s="36">
        <v>1</v>
      </c>
      <c r="O8" s="36">
        <v>0</v>
      </c>
      <c r="P8" s="36">
        <v>2</v>
      </c>
      <c r="Q8" s="36">
        <v>3</v>
      </c>
      <c r="R8" s="36">
        <v>4</v>
      </c>
      <c r="S8" s="36">
        <v>4</v>
      </c>
      <c r="T8" s="36">
        <v>3</v>
      </c>
    </row>
    <row r="9" spans="1:20" x14ac:dyDescent="0.25">
      <c r="A9" s="37" t="s">
        <v>14</v>
      </c>
      <c r="B9" s="36">
        <v>1</v>
      </c>
      <c r="C9" s="36">
        <v>3</v>
      </c>
      <c r="D9" s="36">
        <v>3</v>
      </c>
      <c r="E9" s="36">
        <v>3</v>
      </c>
      <c r="F9" s="36">
        <v>1</v>
      </c>
      <c r="G9" s="36">
        <v>1</v>
      </c>
      <c r="H9" s="36">
        <v>1</v>
      </c>
      <c r="I9" s="36">
        <v>1</v>
      </c>
      <c r="J9" s="36">
        <v>1</v>
      </c>
      <c r="K9" s="36">
        <v>0</v>
      </c>
      <c r="L9" s="36">
        <v>0</v>
      </c>
      <c r="M9" s="36">
        <v>1</v>
      </c>
      <c r="N9" s="36">
        <v>1</v>
      </c>
      <c r="O9" s="36">
        <v>0</v>
      </c>
      <c r="P9" s="36">
        <v>1</v>
      </c>
      <c r="Q9" s="36">
        <v>0</v>
      </c>
      <c r="R9" s="36">
        <v>1</v>
      </c>
      <c r="S9" s="36">
        <v>0</v>
      </c>
      <c r="T9" s="36">
        <v>0</v>
      </c>
    </row>
    <row r="10" spans="1:20" ht="15.75" customHeight="1" x14ac:dyDescent="0.25">
      <c r="A10" s="37" t="s">
        <v>15</v>
      </c>
      <c r="B10" s="36">
        <v>0</v>
      </c>
      <c r="C10" s="36">
        <v>1</v>
      </c>
      <c r="D10" s="36">
        <v>1</v>
      </c>
      <c r="E10" s="36">
        <v>0</v>
      </c>
      <c r="F10" s="36">
        <v>2</v>
      </c>
      <c r="G10" s="36">
        <v>1</v>
      </c>
      <c r="H10" s="36">
        <v>1</v>
      </c>
      <c r="I10" s="36">
        <v>1</v>
      </c>
      <c r="J10" s="36">
        <v>0</v>
      </c>
      <c r="K10" s="36">
        <v>2</v>
      </c>
      <c r="L10" s="36">
        <v>3</v>
      </c>
      <c r="M10" s="36">
        <v>1</v>
      </c>
      <c r="N10" s="36">
        <v>2</v>
      </c>
      <c r="O10" s="36">
        <v>0</v>
      </c>
      <c r="P10" s="36">
        <v>0</v>
      </c>
      <c r="Q10" s="36">
        <v>1</v>
      </c>
      <c r="R10" s="36">
        <v>0</v>
      </c>
      <c r="S10" s="36">
        <v>1</v>
      </c>
      <c r="T10" s="36">
        <v>0</v>
      </c>
    </row>
    <row r="11" spans="1:20" x14ac:dyDescent="0.25">
      <c r="A11" s="37" t="s">
        <v>16</v>
      </c>
      <c r="B11" s="36">
        <v>0</v>
      </c>
      <c r="C11" s="36">
        <v>1</v>
      </c>
      <c r="D11" s="36">
        <v>0</v>
      </c>
      <c r="E11" s="36">
        <v>0</v>
      </c>
      <c r="F11" s="36">
        <v>5</v>
      </c>
      <c r="G11" s="36">
        <v>1</v>
      </c>
      <c r="H11" s="36">
        <v>1</v>
      </c>
      <c r="I11" s="36">
        <v>3</v>
      </c>
      <c r="J11" s="36">
        <v>1</v>
      </c>
      <c r="K11" s="36">
        <v>4</v>
      </c>
      <c r="L11" s="36">
        <v>1</v>
      </c>
      <c r="M11" s="36">
        <v>2</v>
      </c>
      <c r="N11" s="36">
        <v>1</v>
      </c>
      <c r="O11" s="36">
        <v>2</v>
      </c>
      <c r="P11" s="36">
        <v>1</v>
      </c>
      <c r="Q11" s="36">
        <v>2</v>
      </c>
      <c r="R11" s="36">
        <v>1</v>
      </c>
      <c r="S11" s="36">
        <v>1</v>
      </c>
      <c r="T11" s="36">
        <v>0</v>
      </c>
    </row>
    <row r="12" spans="1:20" x14ac:dyDescent="0.25">
      <c r="A12" s="37" t="s">
        <v>19</v>
      </c>
      <c r="B12" s="36">
        <v>2</v>
      </c>
      <c r="C12" s="36">
        <v>2</v>
      </c>
      <c r="D12" s="36">
        <v>1</v>
      </c>
      <c r="E12" s="36">
        <v>1</v>
      </c>
      <c r="F12" s="36">
        <v>3</v>
      </c>
      <c r="G12" s="36">
        <v>0</v>
      </c>
      <c r="H12" s="36">
        <v>2</v>
      </c>
      <c r="I12" s="36">
        <v>1</v>
      </c>
      <c r="J12" s="36">
        <v>1</v>
      </c>
      <c r="K12" s="36">
        <v>1</v>
      </c>
      <c r="L12" s="36">
        <v>2</v>
      </c>
      <c r="M12" s="36">
        <v>10</v>
      </c>
      <c r="N12" s="36">
        <v>3</v>
      </c>
      <c r="O12" s="36">
        <v>1</v>
      </c>
      <c r="P12" s="36">
        <v>0</v>
      </c>
      <c r="Q12" s="36">
        <v>2</v>
      </c>
      <c r="R12" s="36">
        <v>0</v>
      </c>
      <c r="S12" s="36">
        <v>2</v>
      </c>
      <c r="T12" s="36">
        <v>1</v>
      </c>
    </row>
    <row r="13" spans="1:20" x14ac:dyDescent="0.25">
      <c r="A13" s="38" t="s">
        <v>17</v>
      </c>
      <c r="B13" s="36">
        <v>0</v>
      </c>
      <c r="C13" s="36">
        <v>4</v>
      </c>
      <c r="D13" s="36">
        <v>2</v>
      </c>
      <c r="E13" s="36">
        <v>2</v>
      </c>
      <c r="F13" s="36"/>
      <c r="G13" s="36">
        <v>0</v>
      </c>
      <c r="H13" s="36">
        <v>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2</v>
      </c>
      <c r="Q13" s="36">
        <v>0</v>
      </c>
      <c r="R13" s="36">
        <v>0</v>
      </c>
      <c r="S13" s="36">
        <v>0</v>
      </c>
      <c r="T13" s="36">
        <v>0</v>
      </c>
    </row>
    <row r="14" spans="1:20" x14ac:dyDescent="0.25">
      <c r="A14" s="38" t="s">
        <v>18</v>
      </c>
      <c r="B14" s="36">
        <v>3</v>
      </c>
      <c r="C14" s="36">
        <v>5</v>
      </c>
      <c r="D14" s="36">
        <v>2</v>
      </c>
      <c r="E14" s="36">
        <v>0</v>
      </c>
      <c r="F14" s="36">
        <v>4</v>
      </c>
      <c r="G14" s="36">
        <v>4</v>
      </c>
      <c r="H14" s="36">
        <v>2</v>
      </c>
      <c r="I14" s="36">
        <v>2</v>
      </c>
      <c r="J14" s="36">
        <v>2</v>
      </c>
      <c r="K14" s="36">
        <v>1</v>
      </c>
      <c r="L14" s="36">
        <v>1</v>
      </c>
      <c r="M14" s="36">
        <v>2</v>
      </c>
      <c r="N14" s="36">
        <v>3</v>
      </c>
      <c r="O14" s="36">
        <v>3</v>
      </c>
      <c r="P14" s="36">
        <v>4</v>
      </c>
      <c r="Q14" s="36">
        <v>3</v>
      </c>
      <c r="R14" s="36">
        <v>3</v>
      </c>
      <c r="S14" s="36">
        <v>1</v>
      </c>
      <c r="T14" s="36">
        <v>6</v>
      </c>
    </row>
    <row r="15" spans="1:20" x14ac:dyDescent="0.25">
      <c r="A15" s="38" t="s">
        <v>29</v>
      </c>
      <c r="B15" s="36">
        <v>2</v>
      </c>
      <c r="C15" s="36">
        <v>1</v>
      </c>
      <c r="D15" s="36">
        <v>2</v>
      </c>
      <c r="E15" s="36">
        <v>3</v>
      </c>
      <c r="F15" s="36">
        <v>3</v>
      </c>
      <c r="G15" s="36">
        <v>1</v>
      </c>
      <c r="H15" s="36">
        <v>4</v>
      </c>
      <c r="I15" s="36">
        <v>2</v>
      </c>
      <c r="J15" s="36">
        <v>3</v>
      </c>
      <c r="K15" s="36">
        <v>3</v>
      </c>
      <c r="L15" s="36">
        <v>4</v>
      </c>
      <c r="M15" s="36">
        <v>9</v>
      </c>
      <c r="N15" s="36">
        <v>3</v>
      </c>
      <c r="O15" s="36">
        <v>3</v>
      </c>
      <c r="P15" s="36">
        <v>2</v>
      </c>
      <c r="Q15" s="36">
        <v>4</v>
      </c>
      <c r="R15" s="36">
        <v>1</v>
      </c>
      <c r="S15" s="36">
        <v>1</v>
      </c>
      <c r="T15" s="36">
        <v>0</v>
      </c>
    </row>
    <row r="16" spans="1:20" x14ac:dyDescent="0.25">
      <c r="A16" s="38" t="s">
        <v>20</v>
      </c>
      <c r="B16" s="36">
        <v>5</v>
      </c>
      <c r="C16" s="36">
        <v>4</v>
      </c>
      <c r="D16" s="36">
        <v>7</v>
      </c>
      <c r="E16" s="36">
        <v>5</v>
      </c>
      <c r="F16" s="36">
        <v>13</v>
      </c>
      <c r="G16" s="36">
        <v>9</v>
      </c>
      <c r="H16" s="36">
        <v>17</v>
      </c>
      <c r="I16" s="36">
        <v>14</v>
      </c>
      <c r="J16" s="36">
        <v>14</v>
      </c>
      <c r="K16" s="36">
        <v>10</v>
      </c>
      <c r="L16" s="36">
        <v>3</v>
      </c>
      <c r="M16" s="36">
        <v>1</v>
      </c>
      <c r="N16" s="36">
        <v>4</v>
      </c>
      <c r="O16" s="36">
        <v>4</v>
      </c>
      <c r="P16" s="36">
        <v>4</v>
      </c>
      <c r="Q16" s="36">
        <v>2</v>
      </c>
      <c r="R16" s="36">
        <v>2</v>
      </c>
      <c r="S16" s="36">
        <v>3</v>
      </c>
      <c r="T16" s="36">
        <v>3</v>
      </c>
    </row>
    <row r="17" spans="1:20" x14ac:dyDescent="0.25">
      <c r="A17" s="38" t="s">
        <v>21</v>
      </c>
      <c r="B17" s="36">
        <v>3</v>
      </c>
      <c r="C17" s="36">
        <v>4</v>
      </c>
      <c r="D17" s="36">
        <v>3</v>
      </c>
      <c r="E17" s="36">
        <v>2</v>
      </c>
      <c r="F17" s="36">
        <v>1</v>
      </c>
      <c r="G17" s="36">
        <v>1</v>
      </c>
      <c r="H17" s="36">
        <v>6</v>
      </c>
      <c r="I17" s="36">
        <v>6</v>
      </c>
      <c r="J17" s="36">
        <v>3</v>
      </c>
      <c r="K17" s="36">
        <v>4</v>
      </c>
      <c r="L17" s="36">
        <v>0</v>
      </c>
      <c r="M17" s="36">
        <v>4</v>
      </c>
      <c r="N17" s="36">
        <v>2</v>
      </c>
      <c r="O17" s="36">
        <v>3</v>
      </c>
      <c r="P17" s="36">
        <v>1</v>
      </c>
      <c r="Q17" s="36">
        <v>4</v>
      </c>
      <c r="R17" s="36">
        <v>2</v>
      </c>
      <c r="S17" s="36">
        <v>0</v>
      </c>
      <c r="T17" s="36">
        <v>2</v>
      </c>
    </row>
    <row r="18" spans="1:20" x14ac:dyDescent="0.25">
      <c r="A18" s="38" t="s">
        <v>22</v>
      </c>
      <c r="B18" s="36">
        <v>0</v>
      </c>
      <c r="C18" s="36">
        <v>0</v>
      </c>
      <c r="D18" s="36">
        <v>3</v>
      </c>
      <c r="E18" s="36">
        <v>0</v>
      </c>
      <c r="F18" s="36">
        <v>1</v>
      </c>
      <c r="G18" s="36">
        <v>1</v>
      </c>
      <c r="H18" s="36">
        <v>0</v>
      </c>
      <c r="I18" s="36">
        <v>3</v>
      </c>
      <c r="J18" s="36">
        <v>1</v>
      </c>
      <c r="K18" s="36">
        <v>2</v>
      </c>
      <c r="L18" s="36">
        <v>0</v>
      </c>
      <c r="M18" s="36">
        <v>0</v>
      </c>
      <c r="N18" s="36">
        <v>2</v>
      </c>
      <c r="O18" s="36">
        <v>1</v>
      </c>
      <c r="P18" s="36">
        <v>1</v>
      </c>
      <c r="Q18" s="36">
        <v>0</v>
      </c>
      <c r="R18" s="36">
        <v>0</v>
      </c>
      <c r="S18" s="36">
        <v>0</v>
      </c>
      <c r="T18" s="36">
        <v>0</v>
      </c>
    </row>
    <row r="19" spans="1:20" x14ac:dyDescent="0.25">
      <c r="A19" s="38" t="s">
        <v>23</v>
      </c>
      <c r="B19" s="36">
        <v>3</v>
      </c>
      <c r="C19" s="36">
        <v>4</v>
      </c>
      <c r="D19" s="36">
        <v>2</v>
      </c>
      <c r="E19" s="36">
        <v>3</v>
      </c>
      <c r="F19" s="36">
        <v>3</v>
      </c>
      <c r="G19" s="36">
        <v>5</v>
      </c>
      <c r="H19" s="36">
        <v>2</v>
      </c>
      <c r="I19" s="36">
        <v>5</v>
      </c>
      <c r="J19" s="36">
        <v>2</v>
      </c>
      <c r="K19" s="36">
        <v>3</v>
      </c>
      <c r="L19" s="36">
        <v>3</v>
      </c>
      <c r="M19" s="36">
        <v>1</v>
      </c>
      <c r="N19" s="36">
        <v>3</v>
      </c>
      <c r="O19" s="36">
        <v>5</v>
      </c>
      <c r="P19" s="36">
        <v>2</v>
      </c>
      <c r="Q19" s="36">
        <v>2</v>
      </c>
      <c r="R19" s="36">
        <v>1</v>
      </c>
      <c r="S19" s="36">
        <v>0</v>
      </c>
      <c r="T19" s="36">
        <v>5</v>
      </c>
    </row>
    <row r="20" spans="1:20" x14ac:dyDescent="0.25">
      <c r="A20" s="38" t="s">
        <v>24</v>
      </c>
      <c r="B20" s="36">
        <v>8</v>
      </c>
      <c r="C20" s="36">
        <v>8</v>
      </c>
      <c r="D20" s="36">
        <v>3</v>
      </c>
      <c r="E20" s="36">
        <v>12</v>
      </c>
      <c r="F20" s="36">
        <v>15</v>
      </c>
      <c r="G20" s="36">
        <v>11</v>
      </c>
      <c r="H20" s="36">
        <v>6</v>
      </c>
      <c r="I20" s="36">
        <v>3</v>
      </c>
      <c r="J20" s="36">
        <v>9</v>
      </c>
      <c r="K20" s="36">
        <v>8</v>
      </c>
      <c r="L20" s="36">
        <v>3</v>
      </c>
      <c r="M20" s="36">
        <v>0</v>
      </c>
      <c r="N20" s="36">
        <v>6</v>
      </c>
      <c r="O20" s="36">
        <v>1</v>
      </c>
      <c r="P20" s="36">
        <v>3</v>
      </c>
      <c r="Q20" s="36">
        <v>1</v>
      </c>
      <c r="R20" s="36">
        <v>5</v>
      </c>
      <c r="S20" s="36">
        <v>1</v>
      </c>
      <c r="T20" s="36">
        <v>1</v>
      </c>
    </row>
    <row r="21" spans="1:20" x14ac:dyDescent="0.25">
      <c r="A21" s="38" t="s">
        <v>25</v>
      </c>
      <c r="B21" s="36">
        <v>2</v>
      </c>
      <c r="C21" s="36">
        <v>0</v>
      </c>
      <c r="D21" s="36">
        <v>6</v>
      </c>
      <c r="E21" s="36">
        <v>0</v>
      </c>
      <c r="F21" s="36">
        <v>2</v>
      </c>
      <c r="G21" s="36">
        <v>2</v>
      </c>
      <c r="H21" s="36">
        <v>2</v>
      </c>
      <c r="I21" s="36">
        <v>1</v>
      </c>
      <c r="J21" s="36">
        <v>0</v>
      </c>
      <c r="K21" s="36">
        <v>0</v>
      </c>
      <c r="L21" s="36">
        <v>4</v>
      </c>
      <c r="M21" s="36">
        <v>2</v>
      </c>
      <c r="N21" s="36">
        <v>2</v>
      </c>
      <c r="O21" s="36">
        <v>0</v>
      </c>
      <c r="P21" s="36">
        <v>0</v>
      </c>
      <c r="Q21" s="36">
        <v>1</v>
      </c>
      <c r="R21" s="36">
        <v>1</v>
      </c>
      <c r="S21" s="36">
        <v>0</v>
      </c>
      <c r="T21" s="36">
        <v>0</v>
      </c>
    </row>
    <row r="22" spans="1:20" x14ac:dyDescent="0.25">
      <c r="A22" s="38" t="s">
        <v>26</v>
      </c>
      <c r="B22" s="36">
        <v>0</v>
      </c>
      <c r="C22" s="36">
        <v>0</v>
      </c>
      <c r="D22" s="36">
        <v>1</v>
      </c>
      <c r="E22" s="36">
        <v>1</v>
      </c>
      <c r="F22" s="36">
        <v>0</v>
      </c>
      <c r="G22" s="36">
        <v>0</v>
      </c>
      <c r="H22" s="36">
        <v>2</v>
      </c>
      <c r="I22" s="36">
        <v>1</v>
      </c>
      <c r="J22" s="36">
        <v>0</v>
      </c>
      <c r="K22" s="36">
        <v>1</v>
      </c>
      <c r="L22" s="36">
        <v>0</v>
      </c>
      <c r="M22" s="36">
        <v>0</v>
      </c>
      <c r="N22" s="36">
        <v>1</v>
      </c>
      <c r="O22" s="36">
        <v>0</v>
      </c>
      <c r="P22" s="36">
        <v>0</v>
      </c>
      <c r="Q22" s="36">
        <v>3</v>
      </c>
      <c r="R22" s="36">
        <v>0</v>
      </c>
      <c r="S22" s="36">
        <v>2</v>
      </c>
      <c r="T22" s="36">
        <v>0</v>
      </c>
    </row>
    <row r="23" spans="1:20" x14ac:dyDescent="0.25">
      <c r="A23" s="38" t="s">
        <v>28</v>
      </c>
      <c r="B23" s="36">
        <v>1</v>
      </c>
      <c r="C23" s="36">
        <v>2</v>
      </c>
      <c r="D23" s="36">
        <v>0</v>
      </c>
      <c r="E23" s="36">
        <v>2</v>
      </c>
      <c r="F23" s="36">
        <v>2</v>
      </c>
      <c r="G23" s="36">
        <v>1</v>
      </c>
      <c r="H23" s="36">
        <v>3</v>
      </c>
      <c r="I23" s="36">
        <v>0</v>
      </c>
      <c r="J23" s="36">
        <v>2</v>
      </c>
      <c r="K23" s="36">
        <v>1</v>
      </c>
      <c r="L23" s="36">
        <v>1</v>
      </c>
      <c r="M23" s="36">
        <v>4</v>
      </c>
      <c r="N23" s="36">
        <v>0</v>
      </c>
      <c r="O23" s="36">
        <v>0</v>
      </c>
      <c r="P23" s="36">
        <v>0</v>
      </c>
      <c r="Q23" s="36">
        <v>0</v>
      </c>
      <c r="R23" s="36">
        <v>2</v>
      </c>
      <c r="S23" s="36">
        <v>0</v>
      </c>
      <c r="T23" s="36">
        <v>3</v>
      </c>
    </row>
    <row r="24" spans="1:20" x14ac:dyDescent="0.25">
      <c r="A24" s="38" t="s">
        <v>27</v>
      </c>
      <c r="B24" s="36">
        <v>0</v>
      </c>
      <c r="C24" s="36">
        <v>0</v>
      </c>
      <c r="D24" s="36">
        <v>0</v>
      </c>
      <c r="E24" s="36">
        <v>1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2</v>
      </c>
      <c r="M24" s="36">
        <v>1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</row>
    <row r="25" spans="1:20" ht="14" thickBot="1" x14ac:dyDescent="0.3">
      <c r="A25" s="39" t="s">
        <v>30</v>
      </c>
      <c r="B25" s="40">
        <v>1</v>
      </c>
      <c r="C25" s="40">
        <v>2</v>
      </c>
      <c r="D25" s="40">
        <v>0</v>
      </c>
      <c r="E25" s="40">
        <v>1</v>
      </c>
      <c r="F25" s="40">
        <v>5</v>
      </c>
      <c r="G25" s="40">
        <v>1</v>
      </c>
      <c r="H25" s="40">
        <v>3</v>
      </c>
      <c r="I25" s="40">
        <v>0</v>
      </c>
      <c r="J25" s="40">
        <v>1</v>
      </c>
      <c r="K25" s="40">
        <v>0</v>
      </c>
      <c r="L25" s="40">
        <v>0</v>
      </c>
      <c r="M25" s="40">
        <v>1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</row>
    <row r="26" spans="1:20" ht="14" thickBot="1" x14ac:dyDescent="0.35">
      <c r="A26" s="25" t="s">
        <v>2</v>
      </c>
      <c r="B26" s="7">
        <f t="shared" ref="B26:P26" si="0">SUM(B8:B25)</f>
        <v>45</v>
      </c>
      <c r="C26" s="7">
        <f t="shared" si="0"/>
        <v>58</v>
      </c>
      <c r="D26" s="7">
        <f t="shared" si="0"/>
        <v>41</v>
      </c>
      <c r="E26" s="7">
        <f t="shared" si="0"/>
        <v>46</v>
      </c>
      <c r="F26" s="7">
        <f t="shared" si="0"/>
        <v>72</v>
      </c>
      <c r="G26" s="7">
        <f t="shared" si="0"/>
        <v>47</v>
      </c>
      <c r="H26" s="7">
        <f t="shared" si="0"/>
        <v>57</v>
      </c>
      <c r="I26" s="7">
        <f t="shared" si="0"/>
        <v>46</v>
      </c>
      <c r="J26" s="7">
        <f t="shared" si="0"/>
        <v>50</v>
      </c>
      <c r="K26" s="7">
        <f t="shared" si="0"/>
        <v>48</v>
      </c>
      <c r="L26" s="7">
        <f t="shared" si="0"/>
        <v>33</v>
      </c>
      <c r="M26" s="7">
        <f t="shared" si="0"/>
        <v>41</v>
      </c>
      <c r="N26" s="7">
        <f t="shared" si="0"/>
        <v>34</v>
      </c>
      <c r="O26" s="7">
        <f t="shared" si="0"/>
        <v>23</v>
      </c>
      <c r="P26" s="7">
        <f t="shared" si="0"/>
        <v>23</v>
      </c>
      <c r="Q26" s="7">
        <f t="shared" ref="Q26:R26" si="1">SUM(Q8:Q25)</f>
        <v>28</v>
      </c>
      <c r="R26" s="7">
        <f t="shared" si="1"/>
        <v>23</v>
      </c>
      <c r="S26" s="7">
        <f t="shared" ref="S26:T26" si="2">SUM(S8:S25)</f>
        <v>16</v>
      </c>
      <c r="T26" s="7">
        <f t="shared" si="2"/>
        <v>24</v>
      </c>
    </row>
    <row r="28" spans="1:20" x14ac:dyDescent="0.25">
      <c r="A28" s="26"/>
    </row>
    <row r="30" spans="1:20" ht="15" x14ac:dyDescent="0.25">
      <c r="A30" s="27"/>
    </row>
    <row r="32" spans="1:20" x14ac:dyDescent="0.25">
      <c r="A32" s="21"/>
    </row>
    <row r="34" spans="1:1" x14ac:dyDescent="0.25">
      <c r="A34" s="21"/>
    </row>
    <row r="36" spans="1:1" x14ac:dyDescent="0.25">
      <c r="A36" s="21"/>
    </row>
    <row r="38" spans="1:1" x14ac:dyDescent="0.25">
      <c r="A38" s="24"/>
    </row>
    <row r="40" spans="1:1" x14ac:dyDescent="0.25">
      <c r="A40" s="24"/>
    </row>
    <row r="42" spans="1:1" x14ac:dyDescent="0.25">
      <c r="A42" s="24"/>
    </row>
    <row r="44" spans="1:1" x14ac:dyDescent="0.25">
      <c r="A44" s="24"/>
    </row>
    <row r="45" spans="1:1" x14ac:dyDescent="0.25">
      <c r="A45" s="24"/>
    </row>
    <row r="47" spans="1:1" x14ac:dyDescent="0.25">
      <c r="A47" s="24"/>
    </row>
    <row r="49" spans="1:1" x14ac:dyDescent="0.25">
      <c r="A49" s="24"/>
    </row>
    <row r="51" spans="1:1" x14ac:dyDescent="0.25">
      <c r="A51" s="28"/>
    </row>
    <row r="52" spans="1:1" x14ac:dyDescent="0.25">
      <c r="A52" s="28"/>
    </row>
    <row r="54" spans="1:1" x14ac:dyDescent="0.25">
      <c r="A54" s="28"/>
    </row>
    <row r="55" spans="1:1" x14ac:dyDescent="0.25">
      <c r="A55" s="28"/>
    </row>
    <row r="57" spans="1:1" x14ac:dyDescent="0.25">
      <c r="A57" s="28"/>
    </row>
    <row r="59" spans="1:1" ht="15" x14ac:dyDescent="0.25">
      <c r="A59" s="29"/>
    </row>
    <row r="61" spans="1:1" x14ac:dyDescent="0.25">
      <c r="A61" s="30"/>
    </row>
  </sheetData>
  <phoneticPr fontId="2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2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19" sqref="V19"/>
    </sheetView>
  </sheetViews>
  <sheetFormatPr baseColWidth="10" defaultColWidth="11.453125" defaultRowHeight="13.5" x14ac:dyDescent="0.3"/>
  <cols>
    <col min="1" max="1" width="29.1796875" style="2" customWidth="1"/>
    <col min="2" max="16" width="6.7265625" style="2" customWidth="1"/>
    <col min="17" max="17" width="6.453125" style="2" bestFit="1" customWidth="1"/>
    <col min="18" max="18" width="8.453125" style="2" customWidth="1"/>
    <col min="19" max="19" width="8.1796875" style="2" customWidth="1"/>
    <col min="20" max="20" width="11.453125" style="42"/>
    <col min="21" max="16384" width="11.453125" style="2"/>
  </cols>
  <sheetData>
    <row r="2" spans="1:20" ht="15" x14ac:dyDescent="0.3">
      <c r="A2" s="1" t="s">
        <v>0</v>
      </c>
    </row>
    <row r="3" spans="1:20" ht="14" thickBot="1" x14ac:dyDescent="0.35"/>
    <row r="4" spans="1:20" ht="14" thickBot="1" x14ac:dyDescent="0.35">
      <c r="B4" s="3">
        <v>2005</v>
      </c>
      <c r="C4" s="3">
        <v>2006</v>
      </c>
      <c r="D4" s="3">
        <v>2007</v>
      </c>
      <c r="E4" s="3">
        <v>2008</v>
      </c>
      <c r="F4" s="3">
        <v>2009</v>
      </c>
      <c r="G4" s="3">
        <v>2010</v>
      </c>
      <c r="H4" s="3">
        <v>2011</v>
      </c>
      <c r="I4" s="3">
        <v>2012</v>
      </c>
      <c r="J4" s="3">
        <v>2013</v>
      </c>
      <c r="K4" s="4">
        <v>2014</v>
      </c>
      <c r="L4" s="4">
        <v>2015</v>
      </c>
      <c r="M4" s="4">
        <v>2016</v>
      </c>
      <c r="N4" s="4">
        <v>2017</v>
      </c>
      <c r="O4" s="4">
        <v>2018</v>
      </c>
      <c r="P4" s="4">
        <v>2019</v>
      </c>
      <c r="Q4" s="4">
        <v>2020</v>
      </c>
      <c r="R4" s="4">
        <v>2021</v>
      </c>
      <c r="S4" s="4">
        <v>2022</v>
      </c>
      <c r="T4" s="43">
        <v>2023</v>
      </c>
    </row>
    <row r="5" spans="1:20" ht="27" x14ac:dyDescent="0.3">
      <c r="A5" s="5" t="s">
        <v>35</v>
      </c>
      <c r="B5" s="6"/>
      <c r="C5" s="6"/>
      <c r="D5" s="6"/>
      <c r="E5" s="6"/>
      <c r="F5" s="6"/>
      <c r="G5" s="6"/>
      <c r="H5" s="6"/>
      <c r="I5" s="6"/>
      <c r="J5" s="6"/>
      <c r="K5" s="2">
        <v>39</v>
      </c>
      <c r="L5" s="2">
        <v>33</v>
      </c>
      <c r="M5" s="2">
        <v>41</v>
      </c>
      <c r="N5" s="2">
        <v>34</v>
      </c>
      <c r="O5" s="2">
        <v>23</v>
      </c>
      <c r="P5" s="2">
        <v>39</v>
      </c>
      <c r="Q5" s="2">
        <v>28</v>
      </c>
      <c r="R5" s="2">
        <v>23</v>
      </c>
      <c r="S5" s="2">
        <v>16</v>
      </c>
      <c r="T5" s="42">
        <v>24</v>
      </c>
    </row>
    <row r="6" spans="1:20" x14ac:dyDescent="0.3">
      <c r="A6" s="2" t="s">
        <v>34</v>
      </c>
      <c r="B6" s="2">
        <v>36</v>
      </c>
      <c r="C6" s="2">
        <v>41</v>
      </c>
      <c r="D6" s="2">
        <v>29</v>
      </c>
      <c r="E6" s="2">
        <v>40</v>
      </c>
      <c r="F6" s="2">
        <v>64</v>
      </c>
      <c r="G6" s="2">
        <v>38</v>
      </c>
      <c r="H6" s="2">
        <v>52</v>
      </c>
      <c r="I6" s="2">
        <v>35</v>
      </c>
      <c r="J6" s="2">
        <v>44</v>
      </c>
    </row>
    <row r="7" spans="1:20" ht="14" thickBot="1" x14ac:dyDescent="0.35">
      <c r="A7" s="7" t="s">
        <v>1</v>
      </c>
      <c r="B7" s="7">
        <v>9</v>
      </c>
      <c r="C7" s="7">
        <v>17</v>
      </c>
      <c r="D7" s="7">
        <v>12</v>
      </c>
      <c r="E7" s="7">
        <v>6</v>
      </c>
      <c r="F7" s="7">
        <v>8</v>
      </c>
      <c r="G7" s="7">
        <v>9</v>
      </c>
      <c r="H7" s="7">
        <v>5</v>
      </c>
      <c r="I7" s="7">
        <v>11</v>
      </c>
      <c r="J7" s="7">
        <v>6</v>
      </c>
      <c r="K7" s="7">
        <v>8</v>
      </c>
      <c r="L7" s="7"/>
      <c r="M7" s="7"/>
      <c r="N7" s="7"/>
      <c r="O7" s="7"/>
      <c r="P7" s="7"/>
      <c r="Q7" s="7"/>
      <c r="R7" s="7"/>
      <c r="S7" s="7"/>
      <c r="T7" s="44"/>
    </row>
    <row r="8" spans="1:20" ht="14" thickBot="1" x14ac:dyDescent="0.35">
      <c r="A8" s="8" t="s">
        <v>2</v>
      </c>
      <c r="B8" s="9">
        <v>45</v>
      </c>
      <c r="C8" s="9">
        <v>58</v>
      </c>
      <c r="D8" s="9">
        <v>41</v>
      </c>
      <c r="E8" s="9">
        <v>46</v>
      </c>
      <c r="F8" s="9">
        <v>72</v>
      </c>
      <c r="G8" s="9">
        <v>47</v>
      </c>
      <c r="H8" s="9">
        <v>57</v>
      </c>
      <c r="I8" s="9">
        <v>46</v>
      </c>
      <c r="J8" s="9">
        <v>50</v>
      </c>
      <c r="K8" s="9">
        <v>47</v>
      </c>
      <c r="L8" s="9">
        <v>33</v>
      </c>
      <c r="M8" s="9">
        <v>41</v>
      </c>
      <c r="N8" s="9">
        <v>34</v>
      </c>
      <c r="O8" s="9">
        <v>23</v>
      </c>
      <c r="P8" s="9">
        <f>SUM(P5:P7)</f>
        <v>39</v>
      </c>
      <c r="Q8" s="9">
        <f>SUM(Q5:Q7)</f>
        <v>28</v>
      </c>
      <c r="R8" s="9">
        <f>SUM(R5:R7)</f>
        <v>23</v>
      </c>
      <c r="S8" s="9">
        <f>SUM(S5:S7)</f>
        <v>16</v>
      </c>
      <c r="T8" s="45">
        <v>24</v>
      </c>
    </row>
    <row r="9" spans="1:20" ht="27.5" thickBot="1" x14ac:dyDescent="0.35">
      <c r="A9" s="10" t="s">
        <v>3</v>
      </c>
      <c r="B9" s="11">
        <v>4225</v>
      </c>
      <c r="C9" s="11">
        <v>4282</v>
      </c>
      <c r="D9" s="11">
        <v>4289</v>
      </c>
      <c r="E9" s="11">
        <v>4415</v>
      </c>
      <c r="F9" s="11">
        <v>4440</v>
      </c>
      <c r="G9" s="11">
        <v>4536</v>
      </c>
      <c r="H9" s="11">
        <v>4692</v>
      </c>
      <c r="I9" s="11">
        <v>4893</v>
      </c>
      <c r="J9" s="11">
        <v>5036</v>
      </c>
      <c r="K9" s="11">
        <v>5219</v>
      </c>
      <c r="L9" s="11">
        <v>5352</v>
      </c>
      <c r="M9" s="11">
        <v>5366</v>
      </c>
      <c r="N9" s="11">
        <v>5367</v>
      </c>
      <c r="O9" s="11">
        <v>5377</v>
      </c>
      <c r="P9" s="11">
        <v>5419</v>
      </c>
      <c r="Q9" s="11">
        <v>5341</v>
      </c>
      <c r="R9" s="11">
        <v>5320</v>
      </c>
      <c r="S9" s="11">
        <v>5408</v>
      </c>
      <c r="T9" s="46">
        <v>5416</v>
      </c>
    </row>
    <row r="10" spans="1:20" ht="27.5" thickBot="1" x14ac:dyDescent="0.35">
      <c r="A10" s="10" t="s">
        <v>4</v>
      </c>
      <c r="B10" s="12">
        <f t="shared" ref="B10:I10" si="0">+B8/B9*100</f>
        <v>1.0650887573964496</v>
      </c>
      <c r="C10" s="12">
        <f t="shared" si="0"/>
        <v>1.3545072396076601</v>
      </c>
      <c r="D10" s="12">
        <f t="shared" si="0"/>
        <v>0.95593378409885754</v>
      </c>
      <c r="E10" s="12">
        <f t="shared" si="0"/>
        <v>1.0419026047565119</v>
      </c>
      <c r="F10" s="12">
        <f t="shared" si="0"/>
        <v>1.6216216216216217</v>
      </c>
      <c r="G10" s="12">
        <f t="shared" si="0"/>
        <v>1.0361552028218695</v>
      </c>
      <c r="H10" s="12">
        <f t="shared" si="0"/>
        <v>1.2148337595907928</v>
      </c>
      <c r="I10" s="12">
        <f t="shared" si="0"/>
        <v>0.94011853668506029</v>
      </c>
      <c r="J10" s="12">
        <f t="shared" ref="J10:R10" si="1">+J8/J9*100</f>
        <v>0.99285146942017477</v>
      </c>
      <c r="K10" s="12">
        <f t="shared" si="1"/>
        <v>0.90055566200421544</v>
      </c>
      <c r="L10" s="12">
        <f t="shared" si="1"/>
        <v>0.61659192825112108</v>
      </c>
      <c r="M10" s="12">
        <f t="shared" si="1"/>
        <v>0.76407007081625045</v>
      </c>
      <c r="N10" s="12">
        <f t="shared" si="1"/>
        <v>0.63350102478106951</v>
      </c>
      <c r="O10" s="12">
        <f t="shared" si="1"/>
        <v>0.42774781476659851</v>
      </c>
      <c r="P10" s="12">
        <f t="shared" si="1"/>
        <v>0.71968997970105186</v>
      </c>
      <c r="Q10" s="12">
        <f t="shared" si="1"/>
        <v>0.52424639580602883</v>
      </c>
      <c r="R10" s="12">
        <f t="shared" si="1"/>
        <v>0.43233082706766918</v>
      </c>
      <c r="S10" s="12">
        <f t="shared" ref="S10:T10" si="2">+S8/S9*100</f>
        <v>0.29585798816568049</v>
      </c>
      <c r="T10" s="47">
        <f t="shared" si="2"/>
        <v>0.44313146233382572</v>
      </c>
    </row>
    <row r="12" spans="1:20" ht="15" x14ac:dyDescent="0.3">
      <c r="A12" s="1" t="s">
        <v>5</v>
      </c>
    </row>
    <row r="13" spans="1:20" ht="14" thickBot="1" x14ac:dyDescent="0.35"/>
    <row r="14" spans="1:20" ht="14" thickBot="1" x14ac:dyDescent="0.35">
      <c r="B14" s="4">
        <v>2005</v>
      </c>
      <c r="C14" s="4">
        <v>2006</v>
      </c>
      <c r="D14" s="4">
        <v>2007</v>
      </c>
      <c r="E14" s="4">
        <v>2008</v>
      </c>
      <c r="F14" s="4">
        <v>2009</v>
      </c>
      <c r="G14" s="4">
        <v>2010</v>
      </c>
      <c r="H14" s="4">
        <v>2011</v>
      </c>
      <c r="I14" s="4">
        <v>2012</v>
      </c>
      <c r="J14" s="4">
        <v>2013</v>
      </c>
      <c r="K14" s="4">
        <v>2014</v>
      </c>
      <c r="L14" s="4">
        <v>2015</v>
      </c>
      <c r="M14" s="4">
        <v>2016</v>
      </c>
      <c r="N14" s="4">
        <v>2017</v>
      </c>
      <c r="O14" s="4">
        <v>2018</v>
      </c>
      <c r="P14" s="4">
        <v>2019</v>
      </c>
      <c r="Q14" s="4">
        <v>2020</v>
      </c>
      <c r="R14" s="4">
        <v>2021</v>
      </c>
      <c r="S14" s="4">
        <v>2022</v>
      </c>
      <c r="T14" s="43">
        <v>2023</v>
      </c>
    </row>
    <row r="15" spans="1:20" x14ac:dyDescent="0.3">
      <c r="A15" s="13" t="s">
        <v>7</v>
      </c>
      <c r="B15" s="2">
        <v>6</v>
      </c>
      <c r="C15" s="2">
        <v>4</v>
      </c>
      <c r="D15" s="2">
        <v>7</v>
      </c>
      <c r="E15" s="2">
        <v>2</v>
      </c>
      <c r="F15" s="2">
        <v>8</v>
      </c>
      <c r="G15" s="2">
        <v>14</v>
      </c>
      <c r="H15" s="2">
        <v>7</v>
      </c>
      <c r="I15" s="2">
        <v>6</v>
      </c>
      <c r="J15" s="2">
        <v>12</v>
      </c>
      <c r="K15" s="2">
        <v>10</v>
      </c>
      <c r="L15" s="2">
        <v>4</v>
      </c>
      <c r="M15" s="2">
        <v>6</v>
      </c>
      <c r="N15" s="2">
        <v>6</v>
      </c>
      <c r="O15" s="2">
        <v>6</v>
      </c>
      <c r="P15" s="2">
        <v>16</v>
      </c>
      <c r="Q15" s="2">
        <v>9</v>
      </c>
      <c r="R15" s="2">
        <v>10</v>
      </c>
      <c r="S15" s="2">
        <v>3</v>
      </c>
      <c r="T15" s="42">
        <v>8</v>
      </c>
    </row>
    <row r="16" spans="1:20" x14ac:dyDescent="0.3">
      <c r="A16" s="2" t="s">
        <v>6</v>
      </c>
      <c r="B16" s="2">
        <v>10</v>
      </c>
      <c r="C16" s="2">
        <v>11</v>
      </c>
      <c r="D16" s="2">
        <v>12</v>
      </c>
      <c r="E16" s="2">
        <v>17</v>
      </c>
      <c r="F16" s="2">
        <v>15</v>
      </c>
      <c r="G16" s="2">
        <v>21</v>
      </c>
      <c r="H16" s="2">
        <v>22</v>
      </c>
      <c r="I16" s="2">
        <v>16</v>
      </c>
      <c r="J16" s="2">
        <v>4</v>
      </c>
      <c r="K16" s="2">
        <v>1</v>
      </c>
      <c r="L16" s="2">
        <v>9</v>
      </c>
      <c r="M16" s="2">
        <v>9</v>
      </c>
      <c r="N16" s="2">
        <v>7</v>
      </c>
      <c r="O16" s="2">
        <v>5</v>
      </c>
      <c r="P16" s="2">
        <v>7</v>
      </c>
      <c r="Q16" s="2">
        <v>7</v>
      </c>
      <c r="R16" s="2">
        <v>6</v>
      </c>
      <c r="S16" s="2">
        <v>9</v>
      </c>
      <c r="T16" s="42">
        <v>1</v>
      </c>
    </row>
    <row r="17" spans="1:20" ht="14" thickBot="1" x14ac:dyDescent="0.35">
      <c r="A17" s="2" t="s">
        <v>8</v>
      </c>
      <c r="B17" s="2">
        <v>3</v>
      </c>
      <c r="C17" s="2">
        <v>8</v>
      </c>
      <c r="D17" s="2">
        <v>9</v>
      </c>
      <c r="E17" s="2">
        <v>11</v>
      </c>
      <c r="F17" s="2">
        <v>9</v>
      </c>
      <c r="G17" s="2">
        <v>17</v>
      </c>
      <c r="H17" s="2">
        <v>14</v>
      </c>
      <c r="I17" s="2">
        <v>10</v>
      </c>
      <c r="J17" s="2">
        <v>9</v>
      </c>
      <c r="K17" s="2">
        <v>4</v>
      </c>
      <c r="L17" s="2">
        <v>5</v>
      </c>
      <c r="M17" s="2">
        <v>1</v>
      </c>
      <c r="N17" s="2">
        <v>3</v>
      </c>
      <c r="O17" s="2">
        <v>1</v>
      </c>
      <c r="P17" s="2">
        <v>0</v>
      </c>
      <c r="Q17" s="2">
        <v>0</v>
      </c>
      <c r="R17" s="2">
        <v>3</v>
      </c>
      <c r="S17" s="2">
        <v>0</v>
      </c>
      <c r="T17" s="42">
        <v>0</v>
      </c>
    </row>
    <row r="18" spans="1:20" ht="14" thickBot="1" x14ac:dyDescent="0.35">
      <c r="A18" s="14" t="s">
        <v>9</v>
      </c>
      <c r="B18" s="15">
        <v>19</v>
      </c>
      <c r="C18" s="15">
        <v>23</v>
      </c>
      <c r="D18" s="15">
        <v>28</v>
      </c>
      <c r="E18" s="15">
        <v>30</v>
      </c>
      <c r="F18" s="15">
        <v>32</v>
      </c>
      <c r="G18" s="15">
        <v>52</v>
      </c>
      <c r="H18" s="15">
        <v>43</v>
      </c>
      <c r="I18" s="15">
        <v>26</v>
      </c>
      <c r="J18" s="15">
        <f>+J15+J16+J17</f>
        <v>25</v>
      </c>
      <c r="K18" s="15">
        <f>+K15+K16+K17</f>
        <v>15</v>
      </c>
      <c r="L18" s="15">
        <f>+L15+L16+L17</f>
        <v>18</v>
      </c>
      <c r="M18" s="15">
        <f>+M15+M16+M17</f>
        <v>16</v>
      </c>
      <c r="N18" s="15">
        <f t="shared" ref="N18:T18" si="3">SUM(N15:N17)</f>
        <v>16</v>
      </c>
      <c r="O18" s="15">
        <f t="shared" si="3"/>
        <v>12</v>
      </c>
      <c r="P18" s="15">
        <f t="shared" si="3"/>
        <v>23</v>
      </c>
      <c r="Q18" s="15">
        <f t="shared" si="3"/>
        <v>16</v>
      </c>
      <c r="R18" s="15">
        <f t="shared" si="3"/>
        <v>19</v>
      </c>
      <c r="S18" s="15">
        <f t="shared" si="3"/>
        <v>12</v>
      </c>
      <c r="T18" s="48">
        <f t="shared" si="3"/>
        <v>9</v>
      </c>
    </row>
    <row r="19" spans="1:20" ht="27.5" thickBot="1" x14ac:dyDescent="0.35">
      <c r="A19" s="16" t="s">
        <v>10</v>
      </c>
      <c r="H19" s="15"/>
    </row>
    <row r="20" spans="1:20" x14ac:dyDescent="0.3">
      <c r="A20" s="13" t="s">
        <v>7</v>
      </c>
      <c r="B20" s="17">
        <v>1.4201183431952662</v>
      </c>
      <c r="C20" s="17">
        <v>0.93414292386735165</v>
      </c>
      <c r="D20" s="17">
        <v>1.6320820704126837</v>
      </c>
      <c r="E20" s="17">
        <v>0.45300113250283125</v>
      </c>
      <c r="F20" s="17">
        <v>1.8022077044379365</v>
      </c>
      <c r="G20" s="17">
        <v>3.0864197530864197</v>
      </c>
      <c r="H20" s="17">
        <v>1.4928556195350819</v>
      </c>
      <c r="I20" s="17">
        <v>1.2269938650306749</v>
      </c>
      <c r="J20" s="17">
        <v>2.3828435266084194</v>
      </c>
      <c r="K20" s="17">
        <v>2.2992910519256564</v>
      </c>
      <c r="L20" s="17">
        <f t="shared" ref="L20:P20" si="4">+L15/L9*1000</f>
        <v>0.74738415545590431</v>
      </c>
      <c r="M20" s="17">
        <f t="shared" si="4"/>
        <v>1.1181513231457323</v>
      </c>
      <c r="N20" s="17">
        <f t="shared" si="4"/>
        <v>1.1179429849077698</v>
      </c>
      <c r="O20" s="17">
        <f t="shared" si="4"/>
        <v>1.1158638646085177</v>
      </c>
      <c r="P20" s="17">
        <f t="shared" si="4"/>
        <v>2.9525742756966231</v>
      </c>
      <c r="Q20" s="17">
        <f>+Q15/Q9*1000</f>
        <v>1.6850777008050926</v>
      </c>
      <c r="R20" s="17">
        <f t="shared" ref="R20:S20" si="5">+R15/R9*1000</f>
        <v>1.8796992481203008</v>
      </c>
      <c r="S20" s="17">
        <f t="shared" si="5"/>
        <v>0.55473372781065089</v>
      </c>
      <c r="T20" s="49">
        <f t="shared" ref="T20" si="6">+T15/T9*1000</f>
        <v>1.4771048744460857</v>
      </c>
    </row>
    <row r="21" spans="1:20" x14ac:dyDescent="0.3">
      <c r="A21" s="2" t="s">
        <v>6</v>
      </c>
      <c r="B21" s="18">
        <v>2.3668639053254439</v>
      </c>
      <c r="C21" s="18">
        <v>2.5688930406352171</v>
      </c>
      <c r="D21" s="18">
        <v>2.797854977850315</v>
      </c>
      <c r="E21" s="18">
        <v>3.8505096262740657</v>
      </c>
      <c r="F21" s="18">
        <v>3.379139445821131</v>
      </c>
      <c r="G21" s="18">
        <v>4.6296296296296298</v>
      </c>
      <c r="H21" s="18">
        <v>4.6918319471102583</v>
      </c>
      <c r="I21" s="18">
        <v>3.2719836400817996</v>
      </c>
      <c r="J21" s="18">
        <v>0.79428117553613975</v>
      </c>
      <c r="K21" s="18">
        <v>0.5748227629814141</v>
      </c>
      <c r="L21" s="18">
        <f t="shared" ref="L21:Q21" si="7">+L16/L9*1000</f>
        <v>1.6816143497757849</v>
      </c>
      <c r="M21" s="18">
        <f t="shared" si="7"/>
        <v>1.6772269847185985</v>
      </c>
      <c r="N21" s="18">
        <f t="shared" si="7"/>
        <v>1.3042668157257313</v>
      </c>
      <c r="O21" s="18">
        <f t="shared" si="7"/>
        <v>0.92988655384043151</v>
      </c>
      <c r="P21" s="18">
        <f t="shared" si="7"/>
        <v>1.2917512456172724</v>
      </c>
      <c r="Q21" s="18">
        <f t="shared" si="7"/>
        <v>1.3106159895150722</v>
      </c>
      <c r="R21" s="18">
        <f t="shared" ref="R21:S21" si="8">+R16/R9*1000</f>
        <v>1.1278195488721805</v>
      </c>
      <c r="S21" s="18">
        <f t="shared" si="8"/>
        <v>1.6642011834319528</v>
      </c>
      <c r="T21" s="50">
        <f t="shared" ref="T21" si="9">+T16/T9*1000</f>
        <v>0.18463810930576072</v>
      </c>
    </row>
    <row r="22" spans="1:20" ht="14" thickBot="1" x14ac:dyDescent="0.35">
      <c r="A22" s="7" t="s">
        <v>8</v>
      </c>
      <c r="B22" s="19">
        <v>0.7100591715976331</v>
      </c>
      <c r="C22" s="19">
        <v>1.8682858477347033</v>
      </c>
      <c r="D22" s="19">
        <v>2.0983912333877361</v>
      </c>
      <c r="E22" s="19">
        <v>2.491506228765572</v>
      </c>
      <c r="F22" s="19">
        <v>2.0274836674926782</v>
      </c>
      <c r="G22" s="19">
        <v>3.7477954144620811</v>
      </c>
      <c r="H22" s="19">
        <v>2.9857112390701639</v>
      </c>
      <c r="I22" s="19">
        <v>2.0449897750511248</v>
      </c>
      <c r="J22" s="19">
        <v>1.7871326449563145</v>
      </c>
      <c r="K22" s="19">
        <v>0.38321517532094274</v>
      </c>
      <c r="L22" s="19">
        <f t="shared" ref="L22:Q22" si="10">+L17/L9*1000</f>
        <v>0.93423019431988041</v>
      </c>
      <c r="M22" s="19">
        <f t="shared" si="10"/>
        <v>0.18635855385762207</v>
      </c>
      <c r="N22" s="19">
        <f t="shared" si="10"/>
        <v>0.55897149245388489</v>
      </c>
      <c r="O22" s="19">
        <f t="shared" si="10"/>
        <v>0.1859773107680863</v>
      </c>
      <c r="P22" s="19">
        <f t="shared" si="10"/>
        <v>0</v>
      </c>
      <c r="Q22" s="19">
        <f t="shared" si="10"/>
        <v>0</v>
      </c>
      <c r="R22" s="19">
        <f t="shared" ref="R22:S22" si="11">+R17/R9*1000</f>
        <v>0.56390977443609025</v>
      </c>
      <c r="S22" s="19">
        <f t="shared" si="11"/>
        <v>0</v>
      </c>
      <c r="T22" s="51">
        <f t="shared" ref="T22" si="12">+T17/T9*1000</f>
        <v>0</v>
      </c>
    </row>
    <row r="25" spans="1:20" x14ac:dyDescent="0.3">
      <c r="J25" s="18"/>
    </row>
    <row r="27" spans="1:20" x14ac:dyDescent="0.3">
      <c r="B27" s="18"/>
      <c r="C27" s="18"/>
      <c r="D27" s="18"/>
      <c r="E27" s="18"/>
      <c r="F27" s="18"/>
      <c r="G27" s="18"/>
      <c r="H27" s="18"/>
      <c r="I27" s="18"/>
      <c r="J27" s="18"/>
    </row>
    <row r="28" spans="1:20" x14ac:dyDescent="0.3">
      <c r="B28" s="18"/>
      <c r="C28" s="18"/>
      <c r="D28" s="18"/>
      <c r="E28" s="18"/>
      <c r="F28" s="18"/>
      <c r="G28" s="18"/>
      <c r="H28" s="18"/>
      <c r="I28" s="18"/>
      <c r="J28" s="18"/>
    </row>
    <row r="29" spans="1:20" x14ac:dyDescent="0.3">
      <c r="B29" s="18"/>
      <c r="C29" s="18"/>
      <c r="D29" s="18"/>
      <c r="E29" s="18"/>
      <c r="F29" s="18"/>
      <c r="G29" s="18"/>
      <c r="H29" s="18"/>
      <c r="I29" s="18"/>
    </row>
  </sheetData>
  <phoneticPr fontId="2" type="noConversion"/>
  <pageMargins left="0.75" right="0.75" top="1" bottom="1" header="0" footer="0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A8FD21411A3145B01B8D99126868D6" ma:contentTypeVersion="0" ma:contentTypeDescription="Crear nuevo documento." ma:contentTypeScope="" ma:versionID="6e40b5f41925d5e3ac38a898358d56a3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1AC3053-4102-44E7-A307-9E71CE4122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80050-9F00-491E-8528-171307D90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C0CA1B2-B1AA-4D97-87AC-D47620921AA1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proc TSJ por 1000</vt:lpstr>
      <vt:lpstr>proc TSJ</vt:lpstr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Adolfo Gálvez Moraleda</cp:lastModifiedBy>
  <dcterms:created xsi:type="dcterms:W3CDTF">2011-02-10T10:20:30Z</dcterms:created>
  <dcterms:modified xsi:type="dcterms:W3CDTF">2024-10-06T16:30:20Z</dcterms:modified>
</cp:coreProperties>
</file>